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575" activeTab="0"/>
  </bookViews>
  <sheets>
    <sheet name="Info" sheetId="1" r:id="rId1"/>
    <sheet name="Hovedtotal" sheetId="2" r:id="rId2"/>
    <sheet name="Bygas" sheetId="3" r:id="rId3"/>
    <sheet name="Fjernvarme" sheetId="4" r:id="rId4"/>
    <sheet name="Elektricitet" sheetId="5" r:id="rId5"/>
    <sheet name="Brændsel Total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  <sheet name="2023" sheetId="25" r:id="rId25"/>
    <sheet name="2024" sheetId="26" r:id="rId26"/>
    <sheet name="2025" sheetId="27" r:id="rId27"/>
  </sheets>
  <definedNames/>
  <calcPr fullCalcOnLoad="1"/>
</workbook>
</file>

<file path=xl/sharedStrings.xml><?xml version="1.0" encoding="utf-8"?>
<sst xmlns="http://schemas.openxmlformats.org/spreadsheetml/2006/main" count="1658" uniqueCount="72">
  <si>
    <t>År</t>
  </si>
  <si>
    <t>Energi2</t>
  </si>
  <si>
    <t>Energi</t>
  </si>
  <si>
    <t>Lokal varme fra KV</t>
  </si>
  <si>
    <t>Bygas</t>
  </si>
  <si>
    <t>Hovedtotal</t>
  </si>
  <si>
    <t>Kul &amp; Koks</t>
  </si>
  <si>
    <t>Naturgas</t>
  </si>
  <si>
    <t>Sektor2</t>
  </si>
  <si>
    <t>Sektor</t>
  </si>
  <si>
    <t>PJ</t>
  </si>
  <si>
    <t>Elektricitet</t>
  </si>
  <si>
    <t>Fjernvarme</t>
  </si>
  <si>
    <t>Flaring</t>
  </si>
  <si>
    <t>Energi1</t>
  </si>
  <si>
    <t>Olie- og gassektor</t>
  </si>
  <si>
    <t>El- og fjernvarmesektor</t>
  </si>
  <si>
    <t>Sektor3</t>
  </si>
  <si>
    <t>Sektor4</t>
  </si>
  <si>
    <t>Olie &gt;</t>
  </si>
  <si>
    <t>VE &gt;</t>
  </si>
  <si>
    <t>Endelig energiforbrug i alt</t>
  </si>
  <si>
    <t>Brændsel</t>
  </si>
  <si>
    <t>Brændsel Total</t>
  </si>
  <si>
    <t>Fjernvarmeværker</t>
  </si>
  <si>
    <t>Geotermianlæg</t>
  </si>
  <si>
    <t>Kondensproduktion</t>
  </si>
  <si>
    <t>Kraftvarmeproduktion</t>
  </si>
  <si>
    <t>Vind- og vandkraft</t>
  </si>
  <si>
    <t>Nettab mv.</t>
  </si>
  <si>
    <t>Raffinaderier</t>
  </si>
  <si>
    <t>Nordsø</t>
  </si>
  <si>
    <t>Raffinaderiers egetforbrug</t>
  </si>
  <si>
    <t>Gasværker</t>
  </si>
  <si>
    <t>Ikke-energiformål</t>
  </si>
  <si>
    <t>Transport</t>
  </si>
  <si>
    <t>Produktionserhverv</t>
  </si>
  <si>
    <t>Servicevirksomhed</t>
  </si>
  <si>
    <t>Husholdninger</t>
  </si>
  <si>
    <t>Egetforbrug</t>
  </si>
  <si>
    <t>Vej</t>
  </si>
  <si>
    <t>Jernbaner</t>
  </si>
  <si>
    <t>Indenrigsluftfart</t>
  </si>
  <si>
    <t>Søfart</t>
  </si>
  <si>
    <t>Forsvaret</t>
  </si>
  <si>
    <t>Landbrug mv.</t>
  </si>
  <si>
    <t>Fremstillingsvirksomhed</t>
  </si>
  <si>
    <t>Bygge- &amp; anlægsvirksomhed</t>
  </si>
  <si>
    <t>Offentlig</t>
  </si>
  <si>
    <t>Privat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</si>
  <si>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</si>
  <si>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</si>
  <si>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</si>
  <si>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</si>
  <si>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</si>
  <si>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</si>
  <si>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</si>
  <si>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</si>
  <si>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Flyvebenzin</t>
  </si>
  <si>
    <t>LPG</t>
  </si>
  <si>
    <t>Raffinaderigas</t>
  </si>
  <si>
    <t>Halm</t>
  </si>
  <si>
    <t>Træ</t>
  </si>
  <si>
    <t>Energiafgrøder</t>
  </si>
  <si>
    <t>Affald</t>
  </si>
  <si>
    <t>Biogas</t>
  </si>
  <si>
    <t>Solenergi</t>
  </si>
  <si>
    <t>Omgivelsesvarme</t>
  </si>
  <si>
    <t>Vindenergi</t>
  </si>
  <si>
    <t>Anden VE</t>
  </si>
  <si>
    <t>Udtræk af Sammenfatningsmodellen, UNFCCC format</t>
  </si>
  <si>
    <t>AKH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</si>
</sst>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##0.00;[Red]\-#\ ##0.00;&quot;&quot;"/>
  </numFmts>
  <fonts count="10">
    <font>
      <sz val="10"/>
      <name val="Arial"/>
      <family val="0"/>
    </font>
    <font>
      <sz val="8"/>
      <name val="Arial"/>
      <family val="0"/>
    </font>
    <font>
      <b/>
      <i/>
      <sz val="11"/>
      <color indexed="9"/>
      <name val="Arial"/>
      <family val="0"/>
    </font>
    <font>
      <b/>
      <i/>
      <sz val="11"/>
      <color indexed="16"/>
      <name val="Arial"/>
      <family val="0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/>
    </xf>
    <xf numFmtId="164" fontId="7" fillId="4" borderId="2" xfId="0" applyNumberFormat="1" applyFont="1" applyFill="1" applyBorder="1" applyAlignment="1">
      <alignment/>
    </xf>
    <xf numFmtId="164" fontId="7" fillId="4" borderId="9" xfId="0" applyNumberFormat="1" applyFont="1" applyFill="1" applyBorder="1" applyAlignment="1">
      <alignment/>
    </xf>
    <xf numFmtId="164" fontId="7" fillId="5" borderId="7" xfId="0" applyNumberFormat="1" applyFont="1" applyFill="1" applyBorder="1" applyAlignment="1">
      <alignment/>
    </xf>
    <xf numFmtId="0" fontId="8" fillId="4" borderId="5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 applyAlignment="1" applyProtection="1">
      <alignment horizontal="left"/>
      <protection locked="0"/>
    </xf>
    <xf numFmtId="164" fontId="7" fillId="5" borderId="2" xfId="0" applyNumberFormat="1" applyFont="1" applyFill="1" applyBorder="1" applyAlignment="1" applyProtection="1">
      <alignment/>
      <protection locked="0"/>
    </xf>
    <xf numFmtId="164" fontId="7" fillId="4" borderId="2" xfId="0" applyNumberFormat="1" applyFont="1" applyFill="1" applyBorder="1" applyAlignment="1" applyProtection="1">
      <alignment/>
      <protection locked="0"/>
    </xf>
    <xf numFmtId="164" fontId="7" fillId="4" borderId="9" xfId="0" applyNumberFormat="1" applyFont="1" applyFill="1" applyBorder="1" applyAlignment="1" applyProtection="1">
      <alignment/>
      <protection locked="0"/>
    </xf>
    <xf numFmtId="164" fontId="7" fillId="5" borderId="7" xfId="0" applyNumberFormat="1" applyFont="1" applyFill="1" applyBorder="1" applyAlignment="1" applyProtection="1">
      <alignment/>
      <protection locked="0"/>
    </xf>
    <xf numFmtId="0" fontId="6" fillId="4" borderId="5" xfId="0" applyFont="1" applyFill="1" applyBorder="1" applyAlignment="1">
      <alignment horizontal="left"/>
    </xf>
    <xf numFmtId="164" fontId="7" fillId="5" borderId="10" xfId="0" applyNumberFormat="1" applyFont="1" applyFill="1" applyBorder="1" applyAlignment="1">
      <alignment/>
    </xf>
    <xf numFmtId="164" fontId="7" fillId="4" borderId="10" xfId="0" applyNumberFormat="1" applyFont="1" applyFill="1" applyBorder="1" applyAlignment="1">
      <alignment/>
    </xf>
    <xf numFmtId="164" fontId="7" fillId="4" borderId="11" xfId="0" applyNumberFormat="1" applyFont="1" applyFill="1" applyBorder="1" applyAlignment="1">
      <alignment/>
    </xf>
    <xf numFmtId="164" fontId="7" fillId="5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6" fillId="4" borderId="12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6" fillId="4" borderId="10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2" fontId="6" fillId="4" borderId="15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 applyAlignment="1" applyProtection="1">
      <alignment horizontal="left"/>
      <protection locked="0"/>
    </xf>
    <xf numFmtId="0" fontId="8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2" fontId="6" fillId="4" borderId="1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2" fontId="7" fillId="0" borderId="13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4" fontId="7" fillId="5" borderId="19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5" sqref="A5:K11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36">
        <v>39469</v>
      </c>
      <c r="B1" t="s">
        <v>71</v>
      </c>
    </row>
    <row r="3" ht="12.75">
      <c r="A3" t="s">
        <v>70</v>
      </c>
    </row>
    <row r="6" ht="12.75">
      <c r="A6" s="3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9.57421875" style="0" customWidth="1"/>
    <col min="3" max="3" width="17.8515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31.81727738990334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31.81727738990334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31.81727738990334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7.41229432491944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7.41229432491944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7.41229432491944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0.005715664209956044</v>
      </c>
      <c r="K11" s="22">
        <v>0</v>
      </c>
      <c r="L11" s="22">
        <v>0</v>
      </c>
      <c r="M11" s="22">
        <v>0</v>
      </c>
      <c r="N11" s="22">
        <v>0</v>
      </c>
      <c r="O11" s="22">
        <v>0.00610852184068385</v>
      </c>
      <c r="P11" s="22">
        <v>0</v>
      </c>
      <c r="Q11" s="20">
        <v>0.5198709136163242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0.531695099666964</v>
      </c>
      <c r="AB11" s="20">
        <v>0.14393066508721716</v>
      </c>
      <c r="AC11" s="20">
        <v>0</v>
      </c>
      <c r="AD11" s="20">
        <v>0</v>
      </c>
      <c r="AE11" s="20">
        <v>-0.51168</v>
      </c>
      <c r="AF11" s="23">
        <f t="shared" si="1"/>
        <v>0.1639457647541812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1.1730911573925131</v>
      </c>
      <c r="J12" s="22">
        <v>2.3905242661583386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11.519795333096555</v>
      </c>
      <c r="R12" s="21">
        <v>4.67849670876457</v>
      </c>
      <c r="S12" s="22">
        <v>10.120192294411035</v>
      </c>
      <c r="T12" s="22">
        <v>0</v>
      </c>
      <c r="U12" s="22">
        <v>1.8823916936277807</v>
      </c>
      <c r="V12" s="22">
        <v>0.6639143396295162</v>
      </c>
      <c r="W12" s="22">
        <v>0.041999963667522</v>
      </c>
      <c r="X12" s="22">
        <v>0</v>
      </c>
      <c r="Y12" s="22">
        <v>0</v>
      </c>
      <c r="Z12" s="22">
        <v>0</v>
      </c>
      <c r="AA12" s="20">
        <f t="shared" si="0"/>
        <v>32.47040575674783</v>
      </c>
      <c r="AB12" s="20">
        <v>0.824922260525512</v>
      </c>
      <c r="AC12" s="20">
        <v>-30.152464498203884</v>
      </c>
      <c r="AD12" s="20">
        <v>0</v>
      </c>
      <c r="AE12" s="20">
        <v>0</v>
      </c>
      <c r="AF12" s="23">
        <f t="shared" si="1"/>
        <v>3.142863519069458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0.5691931591846662</v>
      </c>
      <c r="Y13" s="22">
        <v>0</v>
      </c>
      <c r="Z13" s="22">
        <v>0</v>
      </c>
      <c r="AA13" s="20">
        <f t="shared" si="0"/>
        <v>0.5691931591846662</v>
      </c>
      <c r="AB13" s="20">
        <v>0.5028306832530487</v>
      </c>
      <c r="AC13" s="20">
        <v>-1.0720238424377149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141.2903505281304</v>
      </c>
      <c r="F14" s="21">
        <v>0</v>
      </c>
      <c r="G14" s="22">
        <v>0</v>
      </c>
      <c r="H14" s="22">
        <v>0</v>
      </c>
      <c r="I14" s="22">
        <v>5.120417251339923</v>
      </c>
      <c r="J14" s="22">
        <v>0.0014068259300430437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8.695399860822096</v>
      </c>
      <c r="R14" s="21">
        <v>6.6116129157120245</v>
      </c>
      <c r="S14" s="22">
        <v>4.9149710673740294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166.63415844930853</v>
      </c>
      <c r="AB14" s="20">
        <v>-66.63989507190358</v>
      </c>
      <c r="AC14" s="20">
        <v>0</v>
      </c>
      <c r="AD14" s="20">
        <v>0</v>
      </c>
      <c r="AE14" s="20">
        <v>0</v>
      </c>
      <c r="AF14" s="23">
        <f t="shared" si="1"/>
        <v>99.99426337740495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76.28488382341381</v>
      </c>
      <c r="F15" s="21">
        <v>0</v>
      </c>
      <c r="G15" s="22">
        <v>0</v>
      </c>
      <c r="H15" s="22">
        <v>0</v>
      </c>
      <c r="I15" s="22">
        <v>2.981404419575182</v>
      </c>
      <c r="J15" s="22">
        <v>0.26685970560286776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47.476388109220146</v>
      </c>
      <c r="R15" s="21">
        <v>7.460226604468518</v>
      </c>
      <c r="S15" s="22">
        <v>11.053397890311034</v>
      </c>
      <c r="T15" s="22">
        <v>0</v>
      </c>
      <c r="U15" s="22">
        <v>32.082109107609526</v>
      </c>
      <c r="V15" s="22">
        <v>1.421218903805609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179.02648856400668</v>
      </c>
      <c r="AB15" s="20">
        <v>-53.42410336042293</v>
      </c>
      <c r="AC15" s="20">
        <v>-99.08588113501256</v>
      </c>
      <c r="AD15" s="20">
        <v>0</v>
      </c>
      <c r="AE15" s="20">
        <v>0</v>
      </c>
      <c r="AF15" s="23">
        <f t="shared" si="1"/>
        <v>26.516504068571194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25.503674400000143</v>
      </c>
      <c r="Z16" s="22">
        <v>0.11157630188679304</v>
      </c>
      <c r="AA16" s="20">
        <f t="shared" si="0"/>
        <v>25.615250701886936</v>
      </c>
      <c r="AB16" s="20">
        <v>-25.615250701886936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0.10905981787022859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0.10905981787022859</v>
      </c>
      <c r="AB17" s="20">
        <v>9.203569892473112</v>
      </c>
      <c r="AC17" s="20">
        <v>26.865999999999985</v>
      </c>
      <c r="AD17" s="20">
        <v>0</v>
      </c>
      <c r="AE17" s="20">
        <v>0.019680000000000003</v>
      </c>
      <c r="AF17" s="23">
        <f t="shared" si="1"/>
        <v>36.19830971034333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84.40834050882528</v>
      </c>
      <c r="K19" s="29">
        <v>0</v>
      </c>
      <c r="L19" s="29">
        <v>93.49917865752994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0.15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177.42951916635522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177.42951916635522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3.057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3.057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4.41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0.034886936006480594</v>
      </c>
      <c r="L21" s="29">
        <v>0.023316863251499717</v>
      </c>
      <c r="M21" s="29">
        <v>1.4793521539362384</v>
      </c>
      <c r="N21" s="29">
        <v>0.10054348953174179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1.6380994427259605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1.6380994427259605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1.5309901871950413</v>
      </c>
      <c r="J22" s="29">
        <v>3.215021858372312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4.746012045567353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4.746012045567353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2.168</v>
      </c>
      <c r="F24" s="28">
        <v>0</v>
      </c>
      <c r="G24" s="29">
        <v>0</v>
      </c>
      <c r="H24" s="29">
        <v>0</v>
      </c>
      <c r="I24" s="29">
        <v>1.054663</v>
      </c>
      <c r="J24" s="29">
        <v>20.816</v>
      </c>
      <c r="K24" s="29">
        <v>0.007</v>
      </c>
      <c r="L24" s="29">
        <v>0.022</v>
      </c>
      <c r="M24" s="29">
        <v>0</v>
      </c>
      <c r="N24" s="29">
        <v>0</v>
      </c>
      <c r="O24" s="29">
        <v>0.154</v>
      </c>
      <c r="P24" s="29">
        <v>0</v>
      </c>
      <c r="Q24" s="27">
        <v>5.54280885369906</v>
      </c>
      <c r="R24" s="28">
        <v>2.01</v>
      </c>
      <c r="S24" s="29">
        <v>0.105</v>
      </c>
      <c r="T24" s="29">
        <v>0</v>
      </c>
      <c r="U24" s="29">
        <v>0</v>
      </c>
      <c r="V24" s="29">
        <v>1.019380617950479</v>
      </c>
      <c r="W24" s="29">
        <v>0</v>
      </c>
      <c r="X24" s="29">
        <v>0.36</v>
      </c>
      <c r="Y24" s="29">
        <v>0</v>
      </c>
      <c r="Z24" s="29">
        <v>0</v>
      </c>
      <c r="AA24" s="27">
        <f t="shared" si="0"/>
        <v>33.25885247164954</v>
      </c>
      <c r="AB24" s="27">
        <v>5.274253846</v>
      </c>
      <c r="AC24" s="27">
        <v>1.87961216</v>
      </c>
      <c r="AD24" s="27">
        <v>0</v>
      </c>
      <c r="AE24" s="27">
        <v>0</v>
      </c>
      <c r="AF24" s="30">
        <f t="shared" si="1"/>
        <v>40.41271847764954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8.686875382572445</v>
      </c>
      <c r="F25" s="28">
        <v>0</v>
      </c>
      <c r="G25" s="29">
        <v>0</v>
      </c>
      <c r="H25" s="29">
        <v>8.001</v>
      </c>
      <c r="I25" s="29">
        <v>8.861444733020747</v>
      </c>
      <c r="J25" s="29">
        <v>8.845782750924752</v>
      </c>
      <c r="K25" s="29">
        <v>0.017</v>
      </c>
      <c r="L25" s="29">
        <v>0.24</v>
      </c>
      <c r="M25" s="29">
        <v>0</v>
      </c>
      <c r="N25" s="29">
        <v>0</v>
      </c>
      <c r="O25" s="29">
        <v>1.501</v>
      </c>
      <c r="P25" s="29">
        <v>0</v>
      </c>
      <c r="Q25" s="27">
        <v>39.08158099926307</v>
      </c>
      <c r="R25" s="28">
        <v>0</v>
      </c>
      <c r="S25" s="29">
        <v>5.691085647078459</v>
      </c>
      <c r="T25" s="29">
        <v>0</v>
      </c>
      <c r="U25" s="29">
        <v>1.665</v>
      </c>
      <c r="V25" s="29">
        <v>0.08737805941493319</v>
      </c>
      <c r="W25" s="29">
        <v>0</v>
      </c>
      <c r="X25" s="29">
        <v>1.089</v>
      </c>
      <c r="Y25" s="29">
        <v>0</v>
      </c>
      <c r="Z25" s="29">
        <v>0</v>
      </c>
      <c r="AA25" s="27">
        <f t="shared" si="0"/>
        <v>83.76714757227442</v>
      </c>
      <c r="AB25" s="27">
        <v>30.05023018</v>
      </c>
      <c r="AC25" s="27">
        <v>4.348077696</v>
      </c>
      <c r="AD25" s="27">
        <v>0</v>
      </c>
      <c r="AE25" s="27">
        <v>0.018</v>
      </c>
      <c r="AF25" s="30">
        <f t="shared" si="1"/>
        <v>118.18345544827443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6.055</v>
      </c>
      <c r="K26" s="29">
        <v>0.001</v>
      </c>
      <c r="L26" s="29">
        <v>0.026</v>
      </c>
      <c r="M26" s="29">
        <v>0</v>
      </c>
      <c r="N26" s="29">
        <v>0</v>
      </c>
      <c r="O26" s="29">
        <v>0.249</v>
      </c>
      <c r="P26" s="29">
        <v>0</v>
      </c>
      <c r="Q26" s="27">
        <v>0.381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6.712</v>
      </c>
      <c r="AB26" s="27">
        <v>1.369</v>
      </c>
      <c r="AC26" s="27">
        <v>0</v>
      </c>
      <c r="AD26" s="27">
        <v>0</v>
      </c>
      <c r="AE26" s="27">
        <v>0</v>
      </c>
      <c r="AF26" s="30">
        <f t="shared" si="1"/>
        <v>8.081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0.005</v>
      </c>
      <c r="I27" s="29">
        <v>0.12</v>
      </c>
      <c r="J27" s="29">
        <v>1.537</v>
      </c>
      <c r="K27" s="29">
        <v>0.03</v>
      </c>
      <c r="L27" s="29">
        <v>0</v>
      </c>
      <c r="M27" s="29">
        <v>0</v>
      </c>
      <c r="N27" s="29">
        <v>0</v>
      </c>
      <c r="O27" s="29">
        <v>0.044</v>
      </c>
      <c r="P27" s="29">
        <v>0</v>
      </c>
      <c r="Q27" s="27">
        <v>3.907294999129682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6.749437167689847</v>
      </c>
      <c r="AB27" s="27">
        <v>8.851967739200001</v>
      </c>
      <c r="AC27" s="27">
        <v>10.014465552</v>
      </c>
      <c r="AD27" s="27">
        <v>0</v>
      </c>
      <c r="AE27" s="27">
        <v>0.023</v>
      </c>
      <c r="AF27" s="30">
        <f t="shared" si="1"/>
        <v>25.638870458889848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0.004</v>
      </c>
      <c r="I28" s="29">
        <v>0.1883366423857499</v>
      </c>
      <c r="J28" s="29">
        <v>1.4112991355188287</v>
      </c>
      <c r="K28" s="29">
        <v>0.028</v>
      </c>
      <c r="L28" s="29">
        <v>0</v>
      </c>
      <c r="M28" s="29">
        <v>0</v>
      </c>
      <c r="N28" s="29">
        <v>0</v>
      </c>
      <c r="O28" s="29">
        <v>0.169</v>
      </c>
      <c r="P28" s="29">
        <v>0</v>
      </c>
      <c r="Q28" s="27">
        <v>8.246066313442599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13.842201236028306</v>
      </c>
      <c r="AB28" s="27">
        <v>28.58251976730159</v>
      </c>
      <c r="AC28" s="27">
        <v>20.829720464</v>
      </c>
      <c r="AD28" s="27">
        <v>0</v>
      </c>
      <c r="AE28" s="27">
        <v>0.015</v>
      </c>
      <c r="AF28" s="30">
        <f t="shared" si="1"/>
        <v>63.2694414673299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0.588</v>
      </c>
      <c r="I29" s="22">
        <v>0.18</v>
      </c>
      <c r="J29" s="22">
        <v>19.608</v>
      </c>
      <c r="K29" s="22">
        <v>0.121</v>
      </c>
      <c r="L29" s="22">
        <v>1.071</v>
      </c>
      <c r="M29" s="22">
        <v>0</v>
      </c>
      <c r="N29" s="22">
        <v>0</v>
      </c>
      <c r="O29" s="22">
        <v>0.709</v>
      </c>
      <c r="P29" s="22">
        <v>0</v>
      </c>
      <c r="Q29" s="20">
        <v>30.9059283136</v>
      </c>
      <c r="R29" s="21">
        <v>3.17</v>
      </c>
      <c r="S29" s="22">
        <v>28.712</v>
      </c>
      <c r="T29" s="22">
        <v>0</v>
      </c>
      <c r="U29" s="22">
        <v>0</v>
      </c>
      <c r="V29" s="22">
        <v>0</v>
      </c>
      <c r="W29" s="22">
        <v>0.294</v>
      </c>
      <c r="X29" s="22">
        <v>3.289</v>
      </c>
      <c r="Y29" s="22">
        <v>0</v>
      </c>
      <c r="Z29" s="22">
        <v>0</v>
      </c>
      <c r="AA29" s="20">
        <f t="shared" si="0"/>
        <v>88.6529283136</v>
      </c>
      <c r="AB29" s="20">
        <v>37.7406794452</v>
      </c>
      <c r="AC29" s="20">
        <v>67.7999180196</v>
      </c>
      <c r="AD29" s="20">
        <v>0</v>
      </c>
      <c r="AE29" s="20">
        <v>0.436</v>
      </c>
      <c r="AF29" s="23">
        <f t="shared" si="1"/>
        <v>194.6295257784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228.43510973411668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7.969999999999999</v>
      </c>
      <c r="I30" s="34">
        <f t="shared" si="2"/>
        <v>-25.08545261501293</v>
      </c>
      <c r="J30" s="34">
        <f t="shared" si="2"/>
        <v>14.322976451773693</v>
      </c>
      <c r="K30" s="34">
        <f t="shared" si="2"/>
        <v>0.8624594360064807</v>
      </c>
      <c r="L30" s="34">
        <f t="shared" si="2"/>
        <v>8.894186521213218</v>
      </c>
      <c r="M30" s="34">
        <f t="shared" si="2"/>
        <v>-23.38265483013813</v>
      </c>
      <c r="N30" s="34">
        <f t="shared" si="2"/>
        <v>0.10418195553174178</v>
      </c>
      <c r="O30" s="34">
        <f t="shared" si="2"/>
        <v>-4.679325497746469</v>
      </c>
      <c r="P30" s="34">
        <f t="shared" si="2"/>
        <v>-0.2802605520161787</v>
      </c>
      <c r="Q30" s="32">
        <f t="shared" si="2"/>
        <v>195.61476522858254</v>
      </c>
      <c r="R30" s="33">
        <f t="shared" si="2"/>
        <v>23.930336228945116</v>
      </c>
      <c r="S30" s="34">
        <f t="shared" si="2"/>
        <v>61.60564689917456</v>
      </c>
      <c r="T30" s="34">
        <f t="shared" si="2"/>
        <v>0.15</v>
      </c>
      <c r="U30" s="34">
        <f t="shared" si="2"/>
        <v>38.093931989290574</v>
      </c>
      <c r="V30" s="34">
        <f t="shared" si="2"/>
        <v>4.525102045988561</v>
      </c>
      <c r="W30" s="34">
        <f t="shared" si="2"/>
        <v>0.43099996366752197</v>
      </c>
      <c r="X30" s="34">
        <f t="shared" si="2"/>
        <v>5.307193159184666</v>
      </c>
      <c r="Y30" s="34">
        <f t="shared" si="2"/>
        <v>25.503674400000143</v>
      </c>
      <c r="Z30" s="34">
        <f t="shared" si="2"/>
        <v>0.11157630188679304</v>
      </c>
      <c r="AA30" s="32">
        <f t="shared" si="0"/>
        <v>896.4437915690128</v>
      </c>
      <c r="AB30" s="32">
        <f t="shared" si="2"/>
        <v>-21.044356794372945</v>
      </c>
      <c r="AC30" s="32">
        <f t="shared" si="2"/>
        <v>0.24265841594585424</v>
      </c>
      <c r="AD30" s="32">
        <f t="shared" si="2"/>
        <v>0</v>
      </c>
      <c r="AE30" s="32">
        <f t="shared" si="2"/>
        <v>0</v>
      </c>
      <c r="AF30" s="35">
        <f t="shared" si="1"/>
        <v>875.6420931905857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7109375" style="0" customWidth="1"/>
    <col min="3" max="3" width="18.28125" style="0" customWidth="1"/>
    <col min="4" max="4" width="8.140625" style="0" bestFit="1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32.59236331901182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32.59236331901182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32.59236331901182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7.837428957035444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7.837428957035444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7.837428957035444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0.005634343784204638</v>
      </c>
      <c r="K11" s="22">
        <v>0</v>
      </c>
      <c r="L11" s="22">
        <v>0</v>
      </c>
      <c r="M11" s="22">
        <v>0</v>
      </c>
      <c r="N11" s="22">
        <v>0</v>
      </c>
      <c r="O11" s="22">
        <v>0.006021611977096886</v>
      </c>
      <c r="P11" s="22">
        <v>0</v>
      </c>
      <c r="Q11" s="20">
        <v>0.5124743762274742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0.5241303319887757</v>
      </c>
      <c r="AB11" s="20">
        <v>0.14188287107174863</v>
      </c>
      <c r="AC11" s="20">
        <v>0</v>
      </c>
      <c r="AD11" s="20">
        <v>0</v>
      </c>
      <c r="AE11" s="20">
        <v>-0.5044000000000001</v>
      </c>
      <c r="AF11" s="23">
        <f t="shared" si="1"/>
        <v>0.1616132030605243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1.66747797808584</v>
      </c>
      <c r="J12" s="22">
        <v>3.812244877067288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10.631327800997049</v>
      </c>
      <c r="R12" s="21">
        <v>4.6618141289543855</v>
      </c>
      <c r="S12" s="22">
        <v>9.783266962167575</v>
      </c>
      <c r="T12" s="22">
        <v>0</v>
      </c>
      <c r="U12" s="22">
        <v>1.9699316102509916</v>
      </c>
      <c r="V12" s="22">
        <v>0.7238031018229927</v>
      </c>
      <c r="W12" s="22">
        <v>0.041999963667522</v>
      </c>
      <c r="X12" s="22">
        <v>0</v>
      </c>
      <c r="Y12" s="22">
        <v>0</v>
      </c>
      <c r="Z12" s="22">
        <v>0</v>
      </c>
      <c r="AA12" s="20">
        <f t="shared" si="0"/>
        <v>33.291866423013644</v>
      </c>
      <c r="AB12" s="20">
        <v>0.824922260525512</v>
      </c>
      <c r="AC12" s="20">
        <v>-30.479044231729958</v>
      </c>
      <c r="AD12" s="20">
        <v>0</v>
      </c>
      <c r="AE12" s="20">
        <v>0</v>
      </c>
      <c r="AF12" s="23">
        <f t="shared" si="1"/>
        <v>3.6377444518091977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0.7572730579697002</v>
      </c>
      <c r="Y13" s="22">
        <v>0</v>
      </c>
      <c r="Z13" s="22">
        <v>0</v>
      </c>
      <c r="AA13" s="20">
        <f t="shared" si="0"/>
        <v>0.7572730579697002</v>
      </c>
      <c r="AB13" s="20">
        <v>1.0219990818918354</v>
      </c>
      <c r="AC13" s="20">
        <v>-1.7792721398615357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113.33311123374092</v>
      </c>
      <c r="F14" s="21">
        <v>0</v>
      </c>
      <c r="G14" s="22">
        <v>0</v>
      </c>
      <c r="H14" s="22">
        <v>0</v>
      </c>
      <c r="I14" s="22">
        <v>3.351706070930427</v>
      </c>
      <c r="J14" s="22">
        <v>0.0005490473163256075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4.421793950535987</v>
      </c>
      <c r="R14" s="21">
        <v>4.718135851834313</v>
      </c>
      <c r="S14" s="22">
        <v>2.3162544131369276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128.1415505674949</v>
      </c>
      <c r="AB14" s="20">
        <v>-51.310201326572354</v>
      </c>
      <c r="AC14" s="20">
        <v>0</v>
      </c>
      <c r="AD14" s="20">
        <v>0</v>
      </c>
      <c r="AE14" s="20">
        <v>0</v>
      </c>
      <c r="AF14" s="23">
        <f t="shared" si="1"/>
        <v>76.83134924092255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60.34998624327319</v>
      </c>
      <c r="F15" s="21">
        <v>0</v>
      </c>
      <c r="G15" s="22">
        <v>0</v>
      </c>
      <c r="H15" s="22">
        <v>0</v>
      </c>
      <c r="I15" s="22">
        <v>4.258783484380948</v>
      </c>
      <c r="J15" s="22">
        <v>0.26571846301086627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53.17806552184864</v>
      </c>
      <c r="R15" s="21">
        <v>9.924813894390237</v>
      </c>
      <c r="S15" s="22">
        <v>14.430601636618128</v>
      </c>
      <c r="T15" s="22">
        <v>0</v>
      </c>
      <c r="U15" s="22">
        <v>31.961989959127393</v>
      </c>
      <c r="V15" s="22">
        <v>1.880482542300928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176.25044174495034</v>
      </c>
      <c r="AB15" s="20">
        <v>-53.30350350339524</v>
      </c>
      <c r="AC15" s="20">
        <v>-97.52323584477034</v>
      </c>
      <c r="AD15" s="20">
        <v>0</v>
      </c>
      <c r="AE15" s="20">
        <v>0</v>
      </c>
      <c r="AF15" s="23">
        <f t="shared" si="1"/>
        <v>25.423702396784762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27.670154400000175</v>
      </c>
      <c r="Z16" s="22">
        <v>0.11157630188679304</v>
      </c>
      <c r="AA16" s="20">
        <f t="shared" si="0"/>
        <v>27.781730701886968</v>
      </c>
      <c r="AB16" s="20">
        <v>-27.781730701886968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0.11047751471728183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0.11047751471728183</v>
      </c>
      <c r="AB17" s="20">
        <v>9.191903225806456</v>
      </c>
      <c r="AC17" s="20">
        <v>26.79049999999998</v>
      </c>
      <c r="AD17" s="20">
        <v>0</v>
      </c>
      <c r="AE17" s="20">
        <v>0.0194</v>
      </c>
      <c r="AF17" s="23">
        <f t="shared" si="1"/>
        <v>36.112280740523715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86.65620028316701</v>
      </c>
      <c r="K19" s="29">
        <v>0</v>
      </c>
      <c r="L19" s="29">
        <v>94.52937133483368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0.15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180.70757161800069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180.70757161800069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3.064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3.064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4.417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0.034931970385474284</v>
      </c>
      <c r="L21" s="29">
        <v>0.023346962210503083</v>
      </c>
      <c r="M21" s="29">
        <v>1.481261800158914</v>
      </c>
      <c r="N21" s="29">
        <v>0.1006732777599794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1.6402140105148708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1.6402140105148708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1.4765632957678183</v>
      </c>
      <c r="J22" s="29">
        <v>3.1007274317422047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4.577290727510023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4.577290727510023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2.254</v>
      </c>
      <c r="F24" s="28">
        <v>0</v>
      </c>
      <c r="G24" s="29">
        <v>0</v>
      </c>
      <c r="H24" s="29">
        <v>0</v>
      </c>
      <c r="I24" s="29">
        <v>1.078663</v>
      </c>
      <c r="J24" s="29">
        <v>21.289</v>
      </c>
      <c r="K24" s="29">
        <v>0.007</v>
      </c>
      <c r="L24" s="29">
        <v>0.023</v>
      </c>
      <c r="M24" s="29">
        <v>0</v>
      </c>
      <c r="N24" s="29">
        <v>0</v>
      </c>
      <c r="O24" s="29">
        <v>0.157</v>
      </c>
      <c r="P24" s="29">
        <v>0</v>
      </c>
      <c r="Q24" s="27">
        <v>5.57980885369906</v>
      </c>
      <c r="R24" s="28">
        <v>2.079</v>
      </c>
      <c r="S24" s="29">
        <v>0.108</v>
      </c>
      <c r="T24" s="29">
        <v>0</v>
      </c>
      <c r="U24" s="29">
        <v>0</v>
      </c>
      <c r="V24" s="29">
        <v>1.0448806179504788</v>
      </c>
      <c r="W24" s="29">
        <v>0</v>
      </c>
      <c r="X24" s="29">
        <v>0.373</v>
      </c>
      <c r="Y24" s="29">
        <v>0</v>
      </c>
      <c r="Z24" s="29">
        <v>0</v>
      </c>
      <c r="AA24" s="27">
        <f t="shared" si="0"/>
        <v>33.99335247164953</v>
      </c>
      <c r="AB24" s="27">
        <v>5.256453846</v>
      </c>
      <c r="AC24" s="27">
        <v>1.94061216</v>
      </c>
      <c r="AD24" s="27">
        <v>0</v>
      </c>
      <c r="AE24" s="27">
        <v>0</v>
      </c>
      <c r="AF24" s="30">
        <f t="shared" si="1"/>
        <v>41.19041847764953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8.735875382572445</v>
      </c>
      <c r="F25" s="28">
        <v>0</v>
      </c>
      <c r="G25" s="29">
        <v>0</v>
      </c>
      <c r="H25" s="29">
        <v>8.004</v>
      </c>
      <c r="I25" s="29">
        <v>8.863444733020746</v>
      </c>
      <c r="J25" s="29">
        <v>8.847782750924752</v>
      </c>
      <c r="K25" s="29">
        <v>0.017</v>
      </c>
      <c r="L25" s="29">
        <v>0.24</v>
      </c>
      <c r="M25" s="29">
        <v>0</v>
      </c>
      <c r="N25" s="29">
        <v>0</v>
      </c>
      <c r="O25" s="29">
        <v>1.501</v>
      </c>
      <c r="P25" s="29">
        <v>0</v>
      </c>
      <c r="Q25" s="27">
        <v>39.08258099926307</v>
      </c>
      <c r="R25" s="28">
        <v>0</v>
      </c>
      <c r="S25" s="29">
        <v>5.68308564707846</v>
      </c>
      <c r="T25" s="29">
        <v>0</v>
      </c>
      <c r="U25" s="29">
        <v>1.665</v>
      </c>
      <c r="V25" s="29">
        <v>0.0863780594149332</v>
      </c>
      <c r="W25" s="29">
        <v>0</v>
      </c>
      <c r="X25" s="29">
        <v>1.087</v>
      </c>
      <c r="Y25" s="29">
        <v>0</v>
      </c>
      <c r="Z25" s="29">
        <v>0</v>
      </c>
      <c r="AA25" s="27">
        <f t="shared" si="0"/>
        <v>83.8131475722744</v>
      </c>
      <c r="AB25" s="27">
        <v>29.704230179999996</v>
      </c>
      <c r="AC25" s="27">
        <v>4.393077696</v>
      </c>
      <c r="AD25" s="27">
        <v>0</v>
      </c>
      <c r="AE25" s="27">
        <v>0.018</v>
      </c>
      <c r="AF25" s="30">
        <f t="shared" si="1"/>
        <v>117.9284554482744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5.919</v>
      </c>
      <c r="K26" s="29">
        <v>0.001</v>
      </c>
      <c r="L26" s="29">
        <v>0.026</v>
      </c>
      <c r="M26" s="29">
        <v>0</v>
      </c>
      <c r="N26" s="29">
        <v>0</v>
      </c>
      <c r="O26" s="29">
        <v>0.247</v>
      </c>
      <c r="P26" s="29">
        <v>0</v>
      </c>
      <c r="Q26" s="27">
        <v>0.379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6.571999999999999</v>
      </c>
      <c r="AB26" s="27">
        <v>1.368</v>
      </c>
      <c r="AC26" s="27">
        <v>0</v>
      </c>
      <c r="AD26" s="27">
        <v>0</v>
      </c>
      <c r="AE26" s="27">
        <v>0</v>
      </c>
      <c r="AF26" s="30">
        <f t="shared" si="1"/>
        <v>7.9399999999999995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0.005</v>
      </c>
      <c r="I27" s="29">
        <v>0.115</v>
      </c>
      <c r="J27" s="29">
        <v>1.464</v>
      </c>
      <c r="K27" s="29">
        <v>0.028</v>
      </c>
      <c r="L27" s="29">
        <v>0</v>
      </c>
      <c r="M27" s="29">
        <v>0</v>
      </c>
      <c r="N27" s="29">
        <v>0</v>
      </c>
      <c r="O27" s="29">
        <v>0.042</v>
      </c>
      <c r="P27" s="29">
        <v>0</v>
      </c>
      <c r="Q27" s="27">
        <v>3.826294999129682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6.586437167689847</v>
      </c>
      <c r="AB27" s="27">
        <v>8.6629677392</v>
      </c>
      <c r="AC27" s="27">
        <v>9.842465552</v>
      </c>
      <c r="AD27" s="27">
        <v>0</v>
      </c>
      <c r="AE27" s="27">
        <v>0.022</v>
      </c>
      <c r="AF27" s="30">
        <f t="shared" si="1"/>
        <v>25.113870458889846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0.004</v>
      </c>
      <c r="I28" s="29">
        <v>0.18133664238574992</v>
      </c>
      <c r="J28" s="29">
        <v>1.3312991355188286</v>
      </c>
      <c r="K28" s="29">
        <v>0.026</v>
      </c>
      <c r="L28" s="29">
        <v>0</v>
      </c>
      <c r="M28" s="29">
        <v>0</v>
      </c>
      <c r="N28" s="29">
        <v>0</v>
      </c>
      <c r="O28" s="29">
        <v>0.167</v>
      </c>
      <c r="P28" s="29">
        <v>0</v>
      </c>
      <c r="Q28" s="27">
        <v>8.1460663134426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13.651201236028305</v>
      </c>
      <c r="AB28" s="27">
        <v>28.70351976730159</v>
      </c>
      <c r="AC28" s="27">
        <v>20.792720464000002</v>
      </c>
      <c r="AD28" s="27">
        <v>0</v>
      </c>
      <c r="AE28" s="27">
        <v>0.015</v>
      </c>
      <c r="AF28" s="30">
        <f t="shared" si="1"/>
        <v>63.1624414673299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0.534</v>
      </c>
      <c r="I29" s="22">
        <v>0.164</v>
      </c>
      <c r="J29" s="22">
        <v>17.785</v>
      </c>
      <c r="K29" s="22">
        <v>0.11</v>
      </c>
      <c r="L29" s="22">
        <v>0.972</v>
      </c>
      <c r="M29" s="22">
        <v>0</v>
      </c>
      <c r="N29" s="22">
        <v>0</v>
      </c>
      <c r="O29" s="22">
        <v>0.698</v>
      </c>
      <c r="P29" s="22">
        <v>0</v>
      </c>
      <c r="Q29" s="20">
        <v>30.4489283136</v>
      </c>
      <c r="R29" s="21">
        <v>3.256</v>
      </c>
      <c r="S29" s="22">
        <v>29.49</v>
      </c>
      <c r="T29" s="22">
        <v>0</v>
      </c>
      <c r="U29" s="22">
        <v>0</v>
      </c>
      <c r="V29" s="22">
        <v>0</v>
      </c>
      <c r="W29" s="22">
        <v>0.302</v>
      </c>
      <c r="X29" s="22">
        <v>3.379</v>
      </c>
      <c r="Y29" s="22">
        <v>0</v>
      </c>
      <c r="Z29" s="22">
        <v>0</v>
      </c>
      <c r="AA29" s="20">
        <f t="shared" si="0"/>
        <v>87.14392831360001</v>
      </c>
      <c r="AB29" s="20">
        <v>38.0146794452</v>
      </c>
      <c r="AC29" s="20">
        <v>67.6529180196</v>
      </c>
      <c r="AD29" s="20">
        <v>0</v>
      </c>
      <c r="AE29" s="20">
        <v>0.43</v>
      </c>
      <c r="AF29" s="23">
        <f t="shared" si="1"/>
        <v>193.24152577840002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184.67797285958653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7.918999999999999</v>
      </c>
      <c r="I30" s="34">
        <f t="shared" si="2"/>
        <v>-25.13882480135056</v>
      </c>
      <c r="J30" s="34">
        <f t="shared" si="2"/>
        <v>16.246182068762817</v>
      </c>
      <c r="K30" s="34">
        <f t="shared" si="2"/>
        <v>0.8475044703854743</v>
      </c>
      <c r="L30" s="34">
        <f t="shared" si="2"/>
        <v>9.826409297475966</v>
      </c>
      <c r="M30" s="34">
        <f t="shared" si="2"/>
        <v>-23.380745183915455</v>
      </c>
      <c r="N30" s="34">
        <f t="shared" si="2"/>
        <v>0.1043117437599794</v>
      </c>
      <c r="O30" s="34">
        <f t="shared" si="2"/>
        <v>-4.6934124076100545</v>
      </c>
      <c r="P30" s="34">
        <f t="shared" si="2"/>
        <v>-0.2802605520161787</v>
      </c>
      <c r="Q30" s="32">
        <f t="shared" si="2"/>
        <v>196.74661091950807</v>
      </c>
      <c r="R30" s="33">
        <f t="shared" si="2"/>
        <v>24.639763875178936</v>
      </c>
      <c r="S30" s="34">
        <f t="shared" si="2"/>
        <v>62.820208659001096</v>
      </c>
      <c r="T30" s="34">
        <f t="shared" si="2"/>
        <v>0.15</v>
      </c>
      <c r="U30" s="34">
        <f t="shared" si="2"/>
        <v>38.06135275743165</v>
      </c>
      <c r="V30" s="34">
        <f t="shared" si="2"/>
        <v>5.068754446677356</v>
      </c>
      <c r="W30" s="34">
        <f t="shared" si="2"/>
        <v>0.438999963667522</v>
      </c>
      <c r="X30" s="34">
        <f t="shared" si="2"/>
        <v>5.5962730579697</v>
      </c>
      <c r="Y30" s="34">
        <f t="shared" si="2"/>
        <v>27.670154400000175</v>
      </c>
      <c r="Z30" s="34">
        <f t="shared" si="2"/>
        <v>0.11157630188679304</v>
      </c>
      <c r="AA30" s="32">
        <f t="shared" si="0"/>
        <v>861.4411766249642</v>
      </c>
      <c r="AB30" s="32">
        <f t="shared" si="2"/>
        <v>-7.413889254057452</v>
      </c>
      <c r="AC30" s="32">
        <f t="shared" si="2"/>
        <v>0.4459756752381452</v>
      </c>
      <c r="AD30" s="32">
        <f t="shared" si="2"/>
        <v>0</v>
      </c>
      <c r="AE30" s="32">
        <f t="shared" si="2"/>
        <v>0</v>
      </c>
      <c r="AF30" s="35">
        <f t="shared" si="1"/>
        <v>854.4732630461449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140625" style="0" customWidth="1"/>
    <col min="3" max="3" width="17.8515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34.355873767911085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34.355873767911085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34.355873767911085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7.799062203544575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7.799062203544575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7.799062203544575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0.005518171747416914</v>
      </c>
      <c r="K11" s="22">
        <v>0</v>
      </c>
      <c r="L11" s="22">
        <v>0</v>
      </c>
      <c r="M11" s="22">
        <v>0</v>
      </c>
      <c r="N11" s="22">
        <v>0</v>
      </c>
      <c r="O11" s="22">
        <v>0.005897455029115506</v>
      </c>
      <c r="P11" s="22">
        <v>0</v>
      </c>
      <c r="Q11" s="20">
        <v>0.5019078942434024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0.5133235210199348</v>
      </c>
      <c r="AB11" s="20">
        <v>0.1389574510496507</v>
      </c>
      <c r="AC11" s="20">
        <v>0</v>
      </c>
      <c r="AD11" s="20">
        <v>0</v>
      </c>
      <c r="AE11" s="20">
        <v>-0.49400000000000005</v>
      </c>
      <c r="AF11" s="23">
        <f t="shared" si="1"/>
        <v>0.15828097206958552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1.3115765646398208</v>
      </c>
      <c r="J12" s="22">
        <v>3.3308036077663803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9.144143781269618</v>
      </c>
      <c r="R12" s="21">
        <v>4.585237146805045</v>
      </c>
      <c r="S12" s="22">
        <v>9.621748550714251</v>
      </c>
      <c r="T12" s="22">
        <v>0</v>
      </c>
      <c r="U12" s="22">
        <v>3.1121907096698327</v>
      </c>
      <c r="V12" s="22">
        <v>0.7363798567775176</v>
      </c>
      <c r="W12" s="22">
        <v>0.0415008715660928</v>
      </c>
      <c r="X12" s="22">
        <v>0</v>
      </c>
      <c r="Y12" s="22">
        <v>0</v>
      </c>
      <c r="Z12" s="22">
        <v>0</v>
      </c>
      <c r="AA12" s="20">
        <f t="shared" si="0"/>
        <v>31.88358108920856</v>
      </c>
      <c r="AB12" s="20">
        <v>0.824922260525512</v>
      </c>
      <c r="AC12" s="20">
        <v>-29.007730201275102</v>
      </c>
      <c r="AD12" s="20">
        <v>0</v>
      </c>
      <c r="AE12" s="20">
        <v>0</v>
      </c>
      <c r="AF12" s="23">
        <f t="shared" si="1"/>
        <v>3.700773148458971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0.7915624014490067</v>
      </c>
      <c r="Y13" s="22">
        <v>0</v>
      </c>
      <c r="Z13" s="22">
        <v>0</v>
      </c>
      <c r="AA13" s="20">
        <f t="shared" si="0"/>
        <v>0.7915624014490067</v>
      </c>
      <c r="AB13" s="20">
        <v>1.3197796994038895</v>
      </c>
      <c r="AC13" s="20">
        <v>-2.1113421008528963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105.98070087343132</v>
      </c>
      <c r="F14" s="21">
        <v>0</v>
      </c>
      <c r="G14" s="22">
        <v>0</v>
      </c>
      <c r="H14" s="22">
        <v>0</v>
      </c>
      <c r="I14" s="22">
        <v>2.4743349594693282</v>
      </c>
      <c r="J14" s="22">
        <v>0.00042821881904211263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4.843803593643353</v>
      </c>
      <c r="R14" s="21">
        <v>4.923575173832329</v>
      </c>
      <c r="S14" s="22">
        <v>4.039212584427999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122.26205540362338</v>
      </c>
      <c r="AB14" s="20">
        <v>-49.73466444477633</v>
      </c>
      <c r="AC14" s="20">
        <v>0</v>
      </c>
      <c r="AD14" s="20">
        <v>0</v>
      </c>
      <c r="AE14" s="20">
        <v>0</v>
      </c>
      <c r="AF14" s="23">
        <f t="shared" si="1"/>
        <v>72.52739095884705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64.80492099294405</v>
      </c>
      <c r="F15" s="21">
        <v>0</v>
      </c>
      <c r="G15" s="22">
        <v>0</v>
      </c>
      <c r="H15" s="22">
        <v>0</v>
      </c>
      <c r="I15" s="22">
        <v>1.602341882592256</v>
      </c>
      <c r="J15" s="22">
        <v>0.26575951354585253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51.010248816652854</v>
      </c>
      <c r="R15" s="21">
        <v>11.312430672789505</v>
      </c>
      <c r="S15" s="22">
        <v>14.371674215961404</v>
      </c>
      <c r="T15" s="22">
        <v>0</v>
      </c>
      <c r="U15" s="22">
        <v>31.920648394972122</v>
      </c>
      <c r="V15" s="22">
        <v>2.536518108330401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177.82454259778845</v>
      </c>
      <c r="AB15" s="20">
        <v>-54.11240946517076</v>
      </c>
      <c r="AC15" s="20">
        <v>-98.30056329609515</v>
      </c>
      <c r="AD15" s="20">
        <v>0</v>
      </c>
      <c r="AE15" s="20">
        <v>0</v>
      </c>
      <c r="AF15" s="23">
        <f t="shared" si="1"/>
        <v>25.411569836522546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29.90143440000012</v>
      </c>
      <c r="Z16" s="22">
        <v>0.11157630188679304</v>
      </c>
      <c r="AA16" s="20">
        <f t="shared" si="0"/>
        <v>30.013010701886913</v>
      </c>
      <c r="AB16" s="20">
        <v>-30.013010701886913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0.10739587690516175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0.10739587690516175</v>
      </c>
      <c r="AB17" s="20">
        <v>9.160139784946224</v>
      </c>
      <c r="AC17" s="20">
        <v>26.7175</v>
      </c>
      <c r="AD17" s="20">
        <v>0</v>
      </c>
      <c r="AE17" s="20">
        <v>0.019000000000000003</v>
      </c>
      <c r="AF17" s="23">
        <f t="shared" si="1"/>
        <v>36.00403566185138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84.33100051826645</v>
      </c>
      <c r="K19" s="29">
        <v>0</v>
      </c>
      <c r="L19" s="29">
        <v>89.39454054324413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10.062523247784465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183.16006430929505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183.16006430929505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3.077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3.077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4.43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0.03478607275120839</v>
      </c>
      <c r="L21" s="29">
        <v>0.02324945077567076</v>
      </c>
      <c r="M21" s="29">
        <v>1.4750751296107933</v>
      </c>
      <c r="N21" s="29">
        <v>0.10025280353831675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1.6333634566759894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1.6333634566759894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1.4058442006968648</v>
      </c>
      <c r="J22" s="29">
        <v>2.9522199897226176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4.358064190419483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4.358064190419483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2.339</v>
      </c>
      <c r="F24" s="28">
        <v>0</v>
      </c>
      <c r="G24" s="29">
        <v>0</v>
      </c>
      <c r="H24" s="29">
        <v>0</v>
      </c>
      <c r="I24" s="29">
        <v>1.098663</v>
      </c>
      <c r="J24" s="29">
        <v>21.696</v>
      </c>
      <c r="K24" s="29">
        <v>0.007</v>
      </c>
      <c r="L24" s="29">
        <v>0.023</v>
      </c>
      <c r="M24" s="29">
        <v>0</v>
      </c>
      <c r="N24" s="29">
        <v>0</v>
      </c>
      <c r="O24" s="29">
        <v>0.159</v>
      </c>
      <c r="P24" s="29">
        <v>0</v>
      </c>
      <c r="Q24" s="27">
        <v>5.61280885369906</v>
      </c>
      <c r="R24" s="28">
        <v>2.147</v>
      </c>
      <c r="S24" s="29">
        <v>0.112</v>
      </c>
      <c r="T24" s="29">
        <v>0</v>
      </c>
      <c r="U24" s="29">
        <v>0</v>
      </c>
      <c r="V24" s="29">
        <v>1.0568806179504788</v>
      </c>
      <c r="W24" s="29">
        <v>0</v>
      </c>
      <c r="X24" s="29">
        <v>0.385</v>
      </c>
      <c r="Y24" s="29">
        <v>0</v>
      </c>
      <c r="Z24" s="29">
        <v>0</v>
      </c>
      <c r="AA24" s="27">
        <f t="shared" si="0"/>
        <v>34.63635247164954</v>
      </c>
      <c r="AB24" s="27">
        <v>5.306453846</v>
      </c>
      <c r="AC24" s="27">
        <v>2.00161216</v>
      </c>
      <c r="AD24" s="27">
        <v>0</v>
      </c>
      <c r="AE24" s="27">
        <v>0</v>
      </c>
      <c r="AF24" s="30">
        <f t="shared" si="1"/>
        <v>41.94441847764954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8.770875382572445</v>
      </c>
      <c r="F25" s="28">
        <v>0</v>
      </c>
      <c r="G25" s="29">
        <v>0</v>
      </c>
      <c r="H25" s="29">
        <v>7.981</v>
      </c>
      <c r="I25" s="29">
        <v>8.841444733020747</v>
      </c>
      <c r="J25" s="29">
        <v>8.823782750924751</v>
      </c>
      <c r="K25" s="29">
        <v>0.017</v>
      </c>
      <c r="L25" s="29">
        <v>0.239</v>
      </c>
      <c r="M25" s="29">
        <v>0</v>
      </c>
      <c r="N25" s="29">
        <v>0</v>
      </c>
      <c r="O25" s="29">
        <v>1.5</v>
      </c>
      <c r="P25" s="29">
        <v>0</v>
      </c>
      <c r="Q25" s="27">
        <v>39.05858099926307</v>
      </c>
      <c r="R25" s="28">
        <v>0</v>
      </c>
      <c r="S25" s="29">
        <v>5.67008564707846</v>
      </c>
      <c r="T25" s="29">
        <v>0</v>
      </c>
      <c r="U25" s="29">
        <v>1.665</v>
      </c>
      <c r="V25" s="29">
        <v>0.0863780594149332</v>
      </c>
      <c r="W25" s="29">
        <v>0</v>
      </c>
      <c r="X25" s="29">
        <v>1.082</v>
      </c>
      <c r="Y25" s="29">
        <v>0</v>
      </c>
      <c r="Z25" s="29">
        <v>0</v>
      </c>
      <c r="AA25" s="27">
        <f t="shared" si="0"/>
        <v>83.7351475722744</v>
      </c>
      <c r="AB25" s="27">
        <v>29.13223018</v>
      </c>
      <c r="AC25" s="27">
        <v>4.433077696</v>
      </c>
      <c r="AD25" s="27">
        <v>0</v>
      </c>
      <c r="AE25" s="27">
        <v>0.018</v>
      </c>
      <c r="AF25" s="30">
        <f t="shared" si="1"/>
        <v>117.31845544827439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5.719</v>
      </c>
      <c r="K26" s="29">
        <v>0.001</v>
      </c>
      <c r="L26" s="29">
        <v>0.025</v>
      </c>
      <c r="M26" s="29">
        <v>0</v>
      </c>
      <c r="N26" s="29">
        <v>0</v>
      </c>
      <c r="O26" s="29">
        <v>0.245</v>
      </c>
      <c r="P26" s="29">
        <v>0</v>
      </c>
      <c r="Q26" s="27">
        <v>0.376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6.366000000000001</v>
      </c>
      <c r="AB26" s="27">
        <v>1.362</v>
      </c>
      <c r="AC26" s="27">
        <v>0</v>
      </c>
      <c r="AD26" s="27">
        <v>0</v>
      </c>
      <c r="AE26" s="27">
        <v>0</v>
      </c>
      <c r="AF26" s="30">
        <f t="shared" si="1"/>
        <v>7.7280000000000015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0.004</v>
      </c>
      <c r="I27" s="29">
        <v>0.107</v>
      </c>
      <c r="J27" s="29">
        <v>1.359</v>
      </c>
      <c r="K27" s="29">
        <v>0.026</v>
      </c>
      <c r="L27" s="29">
        <v>0</v>
      </c>
      <c r="M27" s="29">
        <v>0</v>
      </c>
      <c r="N27" s="29">
        <v>0</v>
      </c>
      <c r="O27" s="29">
        <v>0.041</v>
      </c>
      <c r="P27" s="29">
        <v>0</v>
      </c>
      <c r="Q27" s="27">
        <v>3.702294999129682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6.345437167689847</v>
      </c>
      <c r="AB27" s="27">
        <v>8.4549677392</v>
      </c>
      <c r="AC27" s="27">
        <v>9.638465552</v>
      </c>
      <c r="AD27" s="27">
        <v>0</v>
      </c>
      <c r="AE27" s="27">
        <v>0.021</v>
      </c>
      <c r="AF27" s="30">
        <f t="shared" si="1"/>
        <v>24.45987045888985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0.003</v>
      </c>
      <c r="I28" s="29">
        <v>0.1693366423857499</v>
      </c>
      <c r="J28" s="29">
        <v>1.1932991355188287</v>
      </c>
      <c r="K28" s="29">
        <v>0.023</v>
      </c>
      <c r="L28" s="29">
        <v>0</v>
      </c>
      <c r="M28" s="29">
        <v>0</v>
      </c>
      <c r="N28" s="29">
        <v>0</v>
      </c>
      <c r="O28" s="29">
        <v>0.163</v>
      </c>
      <c r="P28" s="29">
        <v>0</v>
      </c>
      <c r="Q28" s="27">
        <v>7.924066313442599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13.271201236028304</v>
      </c>
      <c r="AB28" s="27">
        <v>28.70451976730159</v>
      </c>
      <c r="AC28" s="27">
        <v>20.543720464</v>
      </c>
      <c r="AD28" s="27">
        <v>0</v>
      </c>
      <c r="AE28" s="27">
        <v>0.014</v>
      </c>
      <c r="AF28" s="30">
        <f t="shared" si="1"/>
        <v>62.5334414673299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0.006</v>
      </c>
      <c r="F29" s="21">
        <v>0</v>
      </c>
      <c r="G29" s="22">
        <v>0</v>
      </c>
      <c r="H29" s="22">
        <v>0.478</v>
      </c>
      <c r="I29" s="22">
        <v>0.147</v>
      </c>
      <c r="J29" s="22">
        <v>15.934</v>
      </c>
      <c r="K29" s="22">
        <v>0.098</v>
      </c>
      <c r="L29" s="22">
        <v>0.87</v>
      </c>
      <c r="M29" s="22">
        <v>0</v>
      </c>
      <c r="N29" s="22">
        <v>0</v>
      </c>
      <c r="O29" s="22">
        <v>0.686</v>
      </c>
      <c r="P29" s="22">
        <v>0</v>
      </c>
      <c r="Q29" s="20">
        <v>29.924928313600002</v>
      </c>
      <c r="R29" s="21">
        <v>3.357</v>
      </c>
      <c r="S29" s="22">
        <v>30.404</v>
      </c>
      <c r="T29" s="22">
        <v>0</v>
      </c>
      <c r="U29" s="22">
        <v>0</v>
      </c>
      <c r="V29" s="22">
        <v>0</v>
      </c>
      <c r="W29" s="22">
        <v>0.312</v>
      </c>
      <c r="X29" s="22">
        <v>3.483</v>
      </c>
      <c r="Y29" s="22">
        <v>0</v>
      </c>
      <c r="Z29" s="22">
        <v>0</v>
      </c>
      <c r="AA29" s="20">
        <f t="shared" si="0"/>
        <v>85.6999283136</v>
      </c>
      <c r="AB29" s="20">
        <v>38.3236794452</v>
      </c>
      <c r="AC29" s="20">
        <v>67.7779180196</v>
      </c>
      <c r="AD29" s="20">
        <v>0</v>
      </c>
      <c r="AE29" s="20">
        <v>0.422</v>
      </c>
      <c r="AF29" s="23">
        <f t="shared" si="1"/>
        <v>192.2235257784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181.90149724894783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7.837999999999999</v>
      </c>
      <c r="I30" s="34">
        <f t="shared" si="2"/>
        <v>-29.13825802311732</v>
      </c>
      <c r="J30" s="34">
        <f t="shared" si="2"/>
        <v>11.39283764254265</v>
      </c>
      <c r="K30" s="34">
        <f t="shared" si="2"/>
        <v>0.8303585727512084</v>
      </c>
      <c r="L30" s="34">
        <f t="shared" si="2"/>
        <v>4.5874809944515835</v>
      </c>
      <c r="M30" s="34">
        <f t="shared" si="2"/>
        <v>-23.386931854463576</v>
      </c>
      <c r="N30" s="34">
        <f t="shared" si="2"/>
        <v>0.10389126953831675</v>
      </c>
      <c r="O30" s="34">
        <f t="shared" si="2"/>
        <v>-4.711536564558035</v>
      </c>
      <c r="P30" s="34">
        <f t="shared" si="2"/>
        <v>-0.2802605520161787</v>
      </c>
      <c r="Q30" s="32">
        <f t="shared" si="2"/>
        <v>194.36111541330447</v>
      </c>
      <c r="R30" s="33">
        <f t="shared" si="2"/>
        <v>26.325242993426876</v>
      </c>
      <c r="S30" s="34">
        <f t="shared" si="2"/>
        <v>65.22772099818212</v>
      </c>
      <c r="T30" s="34">
        <f t="shared" si="2"/>
        <v>10.062523247784465</v>
      </c>
      <c r="U30" s="34">
        <f t="shared" si="2"/>
        <v>39.162270292695226</v>
      </c>
      <c r="V30" s="34">
        <f t="shared" si="2"/>
        <v>5.749366767661353</v>
      </c>
      <c r="W30" s="34">
        <f t="shared" si="2"/>
        <v>0.4485008715660928</v>
      </c>
      <c r="X30" s="34">
        <f t="shared" si="2"/>
        <v>5.741562401449007</v>
      </c>
      <c r="Y30" s="34">
        <f t="shared" si="2"/>
        <v>29.90143440000012</v>
      </c>
      <c r="Z30" s="34">
        <f t="shared" si="2"/>
        <v>0.11157630188679304</v>
      </c>
      <c r="AA30" s="32">
        <f t="shared" si="0"/>
        <v>860.2377371705975</v>
      </c>
      <c r="AB30" s="32">
        <f t="shared" si="2"/>
        <v>-9.041446577407143</v>
      </c>
      <c r="AC30" s="32">
        <f t="shared" si="2"/>
        <v>0.507892293376841</v>
      </c>
      <c r="AD30" s="32">
        <f t="shared" si="2"/>
        <v>0</v>
      </c>
      <c r="AE30" s="32">
        <f t="shared" si="2"/>
        <v>0</v>
      </c>
      <c r="AF30" s="35">
        <f t="shared" si="1"/>
        <v>851.7041828865672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E7" sqref="E7"/>
    </sheetView>
  </sheetViews>
  <sheetFormatPr defaultColWidth="9.140625" defaultRowHeight="12.75"/>
  <cols>
    <col min="1" max="1" width="25.28125" style="0" bestFit="1" customWidth="1"/>
    <col min="2" max="2" width="18.7109375" style="0" customWidth="1"/>
    <col min="3" max="3" width="17.140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36.34171306707613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36.34171306707613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36.34171306707613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7.7316297277121375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7.7316297277121375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7.7316297277121375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0.005378765303271643</v>
      </c>
      <c r="K11" s="22">
        <v>0</v>
      </c>
      <c r="L11" s="22">
        <v>0</v>
      </c>
      <c r="M11" s="22">
        <v>0</v>
      </c>
      <c r="N11" s="22">
        <v>0</v>
      </c>
      <c r="O11" s="22">
        <v>0.00574846669153785</v>
      </c>
      <c r="P11" s="22">
        <v>0</v>
      </c>
      <c r="Q11" s="20">
        <v>0.4892281158625164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0.5003553478573259</v>
      </c>
      <c r="AB11" s="20">
        <v>0.1354469470231332</v>
      </c>
      <c r="AC11" s="20">
        <v>0</v>
      </c>
      <c r="AD11" s="20">
        <v>0</v>
      </c>
      <c r="AE11" s="20">
        <v>-0.48152</v>
      </c>
      <c r="AF11" s="23">
        <f t="shared" si="1"/>
        <v>0.15428229488045914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1.6253799361550114</v>
      </c>
      <c r="J12" s="22">
        <v>4.423747225320059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7.188503717125208</v>
      </c>
      <c r="R12" s="21">
        <v>4.4915021090675955</v>
      </c>
      <c r="S12" s="22">
        <v>9.422780508243878</v>
      </c>
      <c r="T12" s="22">
        <v>0</v>
      </c>
      <c r="U12" s="22">
        <v>3.913573642888577</v>
      </c>
      <c r="V12" s="22">
        <v>0.7348241594781926</v>
      </c>
      <c r="W12" s="22">
        <v>0.038924823008165195</v>
      </c>
      <c r="X12" s="22">
        <v>0</v>
      </c>
      <c r="Y12" s="22">
        <v>0</v>
      </c>
      <c r="Z12" s="22">
        <v>0</v>
      </c>
      <c r="AA12" s="20">
        <f t="shared" si="0"/>
        <v>31.83923612128669</v>
      </c>
      <c r="AB12" s="20">
        <v>0.824922260525512</v>
      </c>
      <c r="AC12" s="20">
        <v>-28.741346214723748</v>
      </c>
      <c r="AD12" s="20">
        <v>0</v>
      </c>
      <c r="AE12" s="20">
        <v>0</v>
      </c>
      <c r="AF12" s="23">
        <f t="shared" si="1"/>
        <v>3.922812167088452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0.946236142971555</v>
      </c>
      <c r="Y13" s="22">
        <v>0</v>
      </c>
      <c r="Z13" s="22">
        <v>0</v>
      </c>
      <c r="AA13" s="20">
        <f t="shared" si="0"/>
        <v>0.946236142971555</v>
      </c>
      <c r="AB13" s="20">
        <v>1.145163685317891</v>
      </c>
      <c r="AC13" s="20">
        <v>-2.091399828289446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111.18413128799673</v>
      </c>
      <c r="F14" s="21">
        <v>0</v>
      </c>
      <c r="G14" s="22">
        <v>0</v>
      </c>
      <c r="H14" s="22">
        <v>0</v>
      </c>
      <c r="I14" s="22">
        <v>2.95169664554193</v>
      </c>
      <c r="J14" s="22">
        <v>0.0017134427058779125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2.1455746435935916</v>
      </c>
      <c r="R14" s="21">
        <v>4.265459804575983</v>
      </c>
      <c r="S14" s="22">
        <v>3.248194534965386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123.79677035937951</v>
      </c>
      <c r="AB14" s="20">
        <v>-50.54776869488697</v>
      </c>
      <c r="AC14" s="20">
        <v>0</v>
      </c>
      <c r="AD14" s="20">
        <v>0</v>
      </c>
      <c r="AE14" s="20">
        <v>0</v>
      </c>
      <c r="AF14" s="23">
        <f t="shared" si="1"/>
        <v>73.24900166449254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71.39768058868053</v>
      </c>
      <c r="F15" s="21">
        <v>0</v>
      </c>
      <c r="G15" s="22">
        <v>0</v>
      </c>
      <c r="H15" s="22">
        <v>0</v>
      </c>
      <c r="I15" s="22">
        <v>1.6246901710622719</v>
      </c>
      <c r="J15" s="22">
        <v>0.2656504693313137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46.00950597178404</v>
      </c>
      <c r="R15" s="21">
        <v>9.59825476432462</v>
      </c>
      <c r="S15" s="22">
        <v>14.331465254853176</v>
      </c>
      <c r="T15" s="22">
        <v>0</v>
      </c>
      <c r="U15" s="22">
        <v>31.795968146851045</v>
      </c>
      <c r="V15" s="22">
        <v>3.3069730480492328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178.33018841493623</v>
      </c>
      <c r="AB15" s="20">
        <v>-55.31563051336981</v>
      </c>
      <c r="AC15" s="20">
        <v>-97.66038089602812</v>
      </c>
      <c r="AD15" s="20">
        <v>0</v>
      </c>
      <c r="AE15" s="20">
        <v>0</v>
      </c>
      <c r="AF15" s="23">
        <f t="shared" si="1"/>
        <v>25.354177005538304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31.913114400000115</v>
      </c>
      <c r="Z16" s="22">
        <v>0.11157630188679304</v>
      </c>
      <c r="AA16" s="20">
        <f t="shared" si="0"/>
        <v>32.02469070188691</v>
      </c>
      <c r="AB16" s="20">
        <v>-32.02469070188691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0.09995369406322513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0.09995369406322513</v>
      </c>
      <c r="AB17" s="20">
        <v>9.122881720430087</v>
      </c>
      <c r="AC17" s="20">
        <v>26.50324999999998</v>
      </c>
      <c r="AD17" s="20">
        <v>0</v>
      </c>
      <c r="AE17" s="20">
        <v>0.018520000000000002</v>
      </c>
      <c r="AF17" s="23">
        <f t="shared" si="1"/>
        <v>35.74460541449329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85.16001090678674</v>
      </c>
      <c r="K19" s="29">
        <v>0</v>
      </c>
      <c r="L19" s="29">
        <v>89.74679982546914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10.134590097723835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184.4134008299797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184.4134008299797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3.096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3.096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4.449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0.03454900513175592</v>
      </c>
      <c r="L21" s="29">
        <v>0.023091005411964852</v>
      </c>
      <c r="M21" s="29">
        <v>1.4650224699733752</v>
      </c>
      <c r="N21" s="29">
        <v>0.09956957914422535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1.6222320596613211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1.6222320596613211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1.405653083548356</v>
      </c>
      <c r="J22" s="29">
        <v>2.951818650892947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4.357471734441303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4.357471734441303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2.385</v>
      </c>
      <c r="F24" s="28">
        <v>0</v>
      </c>
      <c r="G24" s="29">
        <v>0</v>
      </c>
      <c r="H24" s="29">
        <v>0</v>
      </c>
      <c r="I24" s="29">
        <v>1.105663</v>
      </c>
      <c r="J24" s="29">
        <v>21.83</v>
      </c>
      <c r="K24" s="29">
        <v>0.007</v>
      </c>
      <c r="L24" s="29">
        <v>0.024</v>
      </c>
      <c r="M24" s="29">
        <v>0</v>
      </c>
      <c r="N24" s="29">
        <v>0</v>
      </c>
      <c r="O24" s="29">
        <v>0.162</v>
      </c>
      <c r="P24" s="29">
        <v>0</v>
      </c>
      <c r="Q24" s="27">
        <v>5.648808853699061</v>
      </c>
      <c r="R24" s="28">
        <v>2.179</v>
      </c>
      <c r="S24" s="29">
        <v>0.113</v>
      </c>
      <c r="T24" s="29">
        <v>0</v>
      </c>
      <c r="U24" s="29">
        <v>0</v>
      </c>
      <c r="V24" s="29">
        <v>1.062880617950479</v>
      </c>
      <c r="W24" s="29">
        <v>0</v>
      </c>
      <c r="X24" s="29">
        <v>0.39</v>
      </c>
      <c r="Y24" s="29">
        <v>0</v>
      </c>
      <c r="Z24" s="29">
        <v>0</v>
      </c>
      <c r="AA24" s="27">
        <f t="shared" si="0"/>
        <v>34.90735247164954</v>
      </c>
      <c r="AB24" s="27">
        <v>5.3874538460000005</v>
      </c>
      <c r="AC24" s="27">
        <v>2.03061216</v>
      </c>
      <c r="AD24" s="27">
        <v>0</v>
      </c>
      <c r="AE24" s="27">
        <v>0</v>
      </c>
      <c r="AF24" s="30">
        <f t="shared" si="1"/>
        <v>42.325418477649535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8.651875382572445</v>
      </c>
      <c r="F25" s="28">
        <v>0</v>
      </c>
      <c r="G25" s="29">
        <v>0</v>
      </c>
      <c r="H25" s="29">
        <v>7.84</v>
      </c>
      <c r="I25" s="29">
        <v>8.698444733020747</v>
      </c>
      <c r="J25" s="29">
        <v>8.66778275092475</v>
      </c>
      <c r="K25" s="29">
        <v>0.017</v>
      </c>
      <c r="L25" s="29">
        <v>0.235</v>
      </c>
      <c r="M25" s="29">
        <v>0</v>
      </c>
      <c r="N25" s="29">
        <v>0</v>
      </c>
      <c r="O25" s="29">
        <v>1.499</v>
      </c>
      <c r="P25" s="29">
        <v>0</v>
      </c>
      <c r="Q25" s="27">
        <v>39.039580999263066</v>
      </c>
      <c r="R25" s="28">
        <v>0</v>
      </c>
      <c r="S25" s="29">
        <v>5.61608564707846</v>
      </c>
      <c r="T25" s="29">
        <v>0</v>
      </c>
      <c r="U25" s="29">
        <v>1.665</v>
      </c>
      <c r="V25" s="29">
        <v>0.0863780594149332</v>
      </c>
      <c r="W25" s="29">
        <v>0</v>
      </c>
      <c r="X25" s="29">
        <v>1.064</v>
      </c>
      <c r="Y25" s="29">
        <v>0</v>
      </c>
      <c r="Z25" s="29">
        <v>0</v>
      </c>
      <c r="AA25" s="27">
        <f t="shared" si="0"/>
        <v>83.0801475722744</v>
      </c>
      <c r="AB25" s="27">
        <v>28.32223018</v>
      </c>
      <c r="AC25" s="27">
        <v>4.354077696</v>
      </c>
      <c r="AD25" s="27">
        <v>0</v>
      </c>
      <c r="AE25" s="27">
        <v>0.018</v>
      </c>
      <c r="AF25" s="30">
        <f t="shared" si="1"/>
        <v>115.7744554482744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5.566</v>
      </c>
      <c r="K26" s="29">
        <v>0.001</v>
      </c>
      <c r="L26" s="29">
        <v>0.024</v>
      </c>
      <c r="M26" s="29">
        <v>0</v>
      </c>
      <c r="N26" s="29">
        <v>0</v>
      </c>
      <c r="O26" s="29">
        <v>0.245</v>
      </c>
      <c r="P26" s="29">
        <v>0</v>
      </c>
      <c r="Q26" s="27">
        <v>0.374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6.21</v>
      </c>
      <c r="AB26" s="27">
        <v>1.36</v>
      </c>
      <c r="AC26" s="27">
        <v>0</v>
      </c>
      <c r="AD26" s="27">
        <v>0</v>
      </c>
      <c r="AE26" s="27">
        <v>0</v>
      </c>
      <c r="AF26" s="30">
        <f t="shared" si="1"/>
        <v>7.57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0.004</v>
      </c>
      <c r="I27" s="29">
        <v>0.098</v>
      </c>
      <c r="J27" s="29">
        <v>1.245</v>
      </c>
      <c r="K27" s="29">
        <v>0.024</v>
      </c>
      <c r="L27" s="29">
        <v>0</v>
      </c>
      <c r="M27" s="29">
        <v>0</v>
      </c>
      <c r="N27" s="29">
        <v>0</v>
      </c>
      <c r="O27" s="29">
        <v>0.039</v>
      </c>
      <c r="P27" s="29">
        <v>0</v>
      </c>
      <c r="Q27" s="27">
        <v>3.579294999129682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6.095437167689847</v>
      </c>
      <c r="AB27" s="27">
        <v>8.290967739200001</v>
      </c>
      <c r="AC27" s="27">
        <v>9.369465552</v>
      </c>
      <c r="AD27" s="27">
        <v>0</v>
      </c>
      <c r="AE27" s="27">
        <v>0.02</v>
      </c>
      <c r="AF27" s="30">
        <f t="shared" si="1"/>
        <v>23.775870458889845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0.003</v>
      </c>
      <c r="I28" s="29">
        <v>0.1563366423857499</v>
      </c>
      <c r="J28" s="29">
        <v>1.0512991355188286</v>
      </c>
      <c r="K28" s="29">
        <v>0.021</v>
      </c>
      <c r="L28" s="29">
        <v>0</v>
      </c>
      <c r="M28" s="29">
        <v>0</v>
      </c>
      <c r="N28" s="29">
        <v>0</v>
      </c>
      <c r="O28" s="29">
        <v>0.158</v>
      </c>
      <c r="P28" s="29">
        <v>0</v>
      </c>
      <c r="Q28" s="27">
        <v>7.6970663134425985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12.882201236028305</v>
      </c>
      <c r="AB28" s="27">
        <v>28.69851976730159</v>
      </c>
      <c r="AC28" s="27">
        <v>20.277720464</v>
      </c>
      <c r="AD28" s="27">
        <v>0</v>
      </c>
      <c r="AE28" s="27">
        <v>0.014</v>
      </c>
      <c r="AF28" s="30">
        <f t="shared" si="1"/>
        <v>61.8724414673299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0.007</v>
      </c>
      <c r="F29" s="21">
        <v>0</v>
      </c>
      <c r="G29" s="22">
        <v>0</v>
      </c>
      <c r="H29" s="22">
        <v>0.433</v>
      </c>
      <c r="I29" s="22">
        <v>0.133</v>
      </c>
      <c r="J29" s="22">
        <v>14.439</v>
      </c>
      <c r="K29" s="22">
        <v>0.089</v>
      </c>
      <c r="L29" s="22">
        <v>0.789</v>
      </c>
      <c r="M29" s="22">
        <v>0</v>
      </c>
      <c r="N29" s="22">
        <v>0</v>
      </c>
      <c r="O29" s="22">
        <v>0.668</v>
      </c>
      <c r="P29" s="22">
        <v>0</v>
      </c>
      <c r="Q29" s="20">
        <v>29.1989283136</v>
      </c>
      <c r="R29" s="21">
        <v>3.42</v>
      </c>
      <c r="S29" s="22">
        <v>30.968</v>
      </c>
      <c r="T29" s="22">
        <v>0</v>
      </c>
      <c r="U29" s="22">
        <v>0</v>
      </c>
      <c r="V29" s="22">
        <v>0</v>
      </c>
      <c r="W29" s="22">
        <v>0.317</v>
      </c>
      <c r="X29" s="22">
        <v>3.548</v>
      </c>
      <c r="Y29" s="22">
        <v>0</v>
      </c>
      <c r="Z29" s="22">
        <v>0</v>
      </c>
      <c r="AA29" s="20">
        <f t="shared" si="0"/>
        <v>84.0099283136</v>
      </c>
      <c r="AB29" s="20">
        <v>38.7276794452</v>
      </c>
      <c r="AC29" s="20">
        <v>67.55391801959999</v>
      </c>
      <c r="AD29" s="20">
        <v>0</v>
      </c>
      <c r="AE29" s="20">
        <v>0.411</v>
      </c>
      <c r="AF29" s="23">
        <f t="shared" si="1"/>
        <v>190.7025257784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193.6256872592497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7.651999999999999</v>
      </c>
      <c r="I30" s="34">
        <f t="shared" si="2"/>
        <v>-28.496935794208024</v>
      </c>
      <c r="J30" s="34">
        <f t="shared" si="2"/>
        <v>11.408427083015138</v>
      </c>
      <c r="K30" s="34">
        <f t="shared" si="2"/>
        <v>0.817121505131756</v>
      </c>
      <c r="L30" s="34">
        <f t="shared" si="2"/>
        <v>4.854581831312884</v>
      </c>
      <c r="M30" s="34">
        <f t="shared" si="2"/>
        <v>-23.396984514100993</v>
      </c>
      <c r="N30" s="34">
        <f t="shared" si="2"/>
        <v>0.10320804514422534</v>
      </c>
      <c r="O30" s="34">
        <f t="shared" si="2"/>
        <v>-4.7346855528956135</v>
      </c>
      <c r="P30" s="34">
        <f t="shared" si="2"/>
        <v>-0.2802605520161787</v>
      </c>
      <c r="Q30" s="32">
        <f t="shared" si="2"/>
        <v>185.54378841635125</v>
      </c>
      <c r="R30" s="33">
        <f t="shared" si="2"/>
        <v>23.954216677968198</v>
      </c>
      <c r="S30" s="34">
        <f t="shared" si="2"/>
        <v>64.7085259451409</v>
      </c>
      <c r="T30" s="34">
        <f t="shared" si="2"/>
        <v>10.134590097723835</v>
      </c>
      <c r="U30" s="34">
        <f t="shared" si="2"/>
        <v>39.83897297779289</v>
      </c>
      <c r="V30" s="34">
        <f t="shared" si="2"/>
        <v>6.524266010080861</v>
      </c>
      <c r="W30" s="34">
        <f t="shared" si="2"/>
        <v>0.45092482300816517</v>
      </c>
      <c r="X30" s="34">
        <f t="shared" si="2"/>
        <v>5.948236142971555</v>
      </c>
      <c r="Y30" s="34">
        <f t="shared" si="2"/>
        <v>31.913114400000115</v>
      </c>
      <c r="Z30" s="34">
        <f t="shared" si="2"/>
        <v>0.11157630188679304</v>
      </c>
      <c r="AA30" s="32">
        <f t="shared" si="0"/>
        <v>864.6897158521222</v>
      </c>
      <c r="AB30" s="32">
        <f t="shared" si="2"/>
        <v>-13.781836458345488</v>
      </c>
      <c r="AC30" s="32">
        <f t="shared" si="2"/>
        <v>0.4111509525586712</v>
      </c>
      <c r="AD30" s="32">
        <f t="shared" si="2"/>
        <v>0</v>
      </c>
      <c r="AE30" s="32">
        <f t="shared" si="2"/>
        <v>0</v>
      </c>
      <c r="AF30" s="35">
        <f t="shared" si="1"/>
        <v>851.3190303463352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E8" sqref="E8"/>
    </sheetView>
  </sheetViews>
  <sheetFormatPr defaultColWidth="9.140625" defaultRowHeight="12.75"/>
  <cols>
    <col min="1" max="1" width="25.28125" style="0" bestFit="1" customWidth="1"/>
    <col min="2" max="2" width="18.00390625" style="0" customWidth="1"/>
    <col min="3" max="3" width="18.4218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38.22471783931171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38.22471783931171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38.22471783931171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7.721166067669171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7.721166067669171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7.721166067669171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0.005192890044411285</v>
      </c>
      <c r="K11" s="22">
        <v>0</v>
      </c>
      <c r="L11" s="22">
        <v>0</v>
      </c>
      <c r="M11" s="22">
        <v>0</v>
      </c>
      <c r="N11" s="22">
        <v>0</v>
      </c>
      <c r="O11" s="22">
        <v>0.005549815574767645</v>
      </c>
      <c r="P11" s="22">
        <v>0</v>
      </c>
      <c r="Q11" s="20">
        <v>0.4723217446880019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0.48306445030718087</v>
      </c>
      <c r="AB11" s="20">
        <v>0.13076627498777657</v>
      </c>
      <c r="AC11" s="20">
        <v>0</v>
      </c>
      <c r="AD11" s="20">
        <v>0</v>
      </c>
      <c r="AE11" s="20">
        <v>-0.46488000000000007</v>
      </c>
      <c r="AF11" s="23">
        <f t="shared" si="1"/>
        <v>0.14895072529495734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1.8201785429165254</v>
      </c>
      <c r="J12" s="22">
        <v>4.837552400626945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7.969874844675415</v>
      </c>
      <c r="R12" s="21">
        <v>4.465192353871583</v>
      </c>
      <c r="S12" s="22">
        <v>9.350340309583384</v>
      </c>
      <c r="T12" s="22">
        <v>0</v>
      </c>
      <c r="U12" s="22">
        <v>4.030801914588132</v>
      </c>
      <c r="V12" s="22">
        <v>0.743687334251824</v>
      </c>
      <c r="W12" s="22">
        <v>0.03658106039152799</v>
      </c>
      <c r="X12" s="22">
        <v>0</v>
      </c>
      <c r="Y12" s="22">
        <v>0</v>
      </c>
      <c r="Z12" s="22">
        <v>0</v>
      </c>
      <c r="AA12" s="20">
        <f t="shared" si="0"/>
        <v>33.254208760905335</v>
      </c>
      <c r="AB12" s="20">
        <v>0.824922260525512</v>
      </c>
      <c r="AC12" s="20">
        <v>-29.991564008662472</v>
      </c>
      <c r="AD12" s="20">
        <v>0</v>
      </c>
      <c r="AE12" s="20">
        <v>0</v>
      </c>
      <c r="AF12" s="23">
        <f t="shared" si="1"/>
        <v>4.087567012768375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1.0778593688353484</v>
      </c>
      <c r="Y13" s="22">
        <v>0</v>
      </c>
      <c r="Z13" s="22">
        <v>0</v>
      </c>
      <c r="AA13" s="20">
        <f t="shared" si="0"/>
        <v>1.0778593688353484</v>
      </c>
      <c r="AB13" s="20">
        <v>1.4466601994798316</v>
      </c>
      <c r="AC13" s="20">
        <v>-2.52451956831518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87.44072881607168</v>
      </c>
      <c r="F14" s="21">
        <v>0</v>
      </c>
      <c r="G14" s="22">
        <v>0</v>
      </c>
      <c r="H14" s="22">
        <v>0</v>
      </c>
      <c r="I14" s="22">
        <v>2.230643881722641</v>
      </c>
      <c r="J14" s="22">
        <v>0.0013151392790022242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2.124262439961895</v>
      </c>
      <c r="R14" s="21">
        <v>3.78832699807423</v>
      </c>
      <c r="S14" s="22">
        <v>3.2000379783813595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98.78531525349081</v>
      </c>
      <c r="AB14" s="20">
        <v>-40.72517944501668</v>
      </c>
      <c r="AC14" s="20">
        <v>0</v>
      </c>
      <c r="AD14" s="20">
        <v>0</v>
      </c>
      <c r="AE14" s="20">
        <v>0</v>
      </c>
      <c r="AF14" s="23">
        <f t="shared" si="1"/>
        <v>58.06013580847413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65.76930150826202</v>
      </c>
      <c r="F15" s="21">
        <v>0</v>
      </c>
      <c r="G15" s="22">
        <v>0</v>
      </c>
      <c r="H15" s="22">
        <v>0</v>
      </c>
      <c r="I15" s="22">
        <v>1.4580217613220872</v>
      </c>
      <c r="J15" s="22">
        <v>0.2936954761222069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42.40146674946877</v>
      </c>
      <c r="R15" s="21">
        <v>9.09575614200488</v>
      </c>
      <c r="S15" s="22">
        <v>13.888475022541888</v>
      </c>
      <c r="T15" s="22">
        <v>0</v>
      </c>
      <c r="U15" s="22">
        <v>34.502707199202106</v>
      </c>
      <c r="V15" s="22">
        <v>4.189660399746438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171.5990842586704</v>
      </c>
      <c r="AB15" s="20">
        <v>-52.923872999738364</v>
      </c>
      <c r="AC15" s="20">
        <v>-94.71380527170098</v>
      </c>
      <c r="AD15" s="20">
        <v>0</v>
      </c>
      <c r="AE15" s="20">
        <v>0</v>
      </c>
      <c r="AF15" s="23">
        <f t="shared" si="1"/>
        <v>23.961405987231046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33.28759440000018</v>
      </c>
      <c r="Z16" s="22">
        <v>0.11157630188679304</v>
      </c>
      <c r="AA16" s="20">
        <f t="shared" si="0"/>
        <v>33.39917070188697</v>
      </c>
      <c r="AB16" s="20">
        <v>-33.39917070188697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0.0974051438894359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0.0974051438894359</v>
      </c>
      <c r="AB17" s="20">
        <v>9.143204301075258</v>
      </c>
      <c r="AC17" s="20">
        <v>26.248000000000005</v>
      </c>
      <c r="AD17" s="20">
        <v>0</v>
      </c>
      <c r="AE17" s="20">
        <v>0.017880000000000004</v>
      </c>
      <c r="AF17" s="23">
        <f t="shared" si="1"/>
        <v>35.50648944496469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85.95882397722328</v>
      </c>
      <c r="K19" s="29">
        <v>0</v>
      </c>
      <c r="L19" s="29">
        <v>90.13917406422046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10.207262002528397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185.67726004397213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185.67726004397213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3.101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3.101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4.454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0.03490303759562669</v>
      </c>
      <c r="L21" s="29">
        <v>0.023327624831484317</v>
      </c>
      <c r="M21" s="29">
        <v>1.4800349287313839</v>
      </c>
      <c r="N21" s="29">
        <v>0.10058989400702886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1.6388554851655237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1.6388554851655237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1.4056125297289648</v>
      </c>
      <c r="J22" s="29">
        <v>2.9517334893962413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4.357346019125206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4.357346019125206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2.441</v>
      </c>
      <c r="F24" s="28">
        <v>0</v>
      </c>
      <c r="G24" s="29">
        <v>0</v>
      </c>
      <c r="H24" s="29">
        <v>0</v>
      </c>
      <c r="I24" s="29">
        <v>1.117663</v>
      </c>
      <c r="J24" s="29">
        <v>22.066</v>
      </c>
      <c r="K24" s="29">
        <v>0.008</v>
      </c>
      <c r="L24" s="29">
        <v>0.024</v>
      </c>
      <c r="M24" s="29">
        <v>0</v>
      </c>
      <c r="N24" s="29">
        <v>0</v>
      </c>
      <c r="O24" s="29">
        <v>0.165</v>
      </c>
      <c r="P24" s="29">
        <v>0</v>
      </c>
      <c r="Q24" s="27">
        <v>5.69480885369906</v>
      </c>
      <c r="R24" s="28">
        <v>2.219</v>
      </c>
      <c r="S24" s="29">
        <v>0.115</v>
      </c>
      <c r="T24" s="29">
        <v>0</v>
      </c>
      <c r="U24" s="29">
        <v>0</v>
      </c>
      <c r="V24" s="29">
        <v>1.069880617950479</v>
      </c>
      <c r="W24" s="29">
        <v>0</v>
      </c>
      <c r="X24" s="29">
        <v>0.398</v>
      </c>
      <c r="Y24" s="29">
        <v>0</v>
      </c>
      <c r="Z24" s="29">
        <v>0</v>
      </c>
      <c r="AA24" s="27">
        <f t="shared" si="0"/>
        <v>35.31835247164955</v>
      </c>
      <c r="AB24" s="27">
        <v>5.492453846</v>
      </c>
      <c r="AC24" s="27">
        <v>2.06861216</v>
      </c>
      <c r="AD24" s="27">
        <v>0</v>
      </c>
      <c r="AE24" s="27">
        <v>0</v>
      </c>
      <c r="AF24" s="30">
        <f t="shared" si="1"/>
        <v>42.87941847764955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8.567875382572446</v>
      </c>
      <c r="F25" s="28">
        <v>0</v>
      </c>
      <c r="G25" s="29">
        <v>0</v>
      </c>
      <c r="H25" s="29">
        <v>7.72</v>
      </c>
      <c r="I25" s="29">
        <v>8.575444733020746</v>
      </c>
      <c r="J25" s="29">
        <v>8.534782750924752</v>
      </c>
      <c r="K25" s="29">
        <v>0.016</v>
      </c>
      <c r="L25" s="29">
        <v>0.231</v>
      </c>
      <c r="M25" s="29">
        <v>0</v>
      </c>
      <c r="N25" s="29">
        <v>0</v>
      </c>
      <c r="O25" s="29">
        <v>1.498</v>
      </c>
      <c r="P25" s="29">
        <v>0</v>
      </c>
      <c r="Q25" s="27">
        <v>39.03258099926306</v>
      </c>
      <c r="R25" s="28">
        <v>0</v>
      </c>
      <c r="S25" s="29">
        <v>5.57208564707846</v>
      </c>
      <c r="T25" s="29">
        <v>0</v>
      </c>
      <c r="U25" s="29">
        <v>1.665</v>
      </c>
      <c r="V25" s="29">
        <v>0.0853780594149332</v>
      </c>
      <c r="W25" s="29">
        <v>0</v>
      </c>
      <c r="X25" s="29">
        <v>1.05</v>
      </c>
      <c r="Y25" s="29">
        <v>0</v>
      </c>
      <c r="Z25" s="29">
        <v>0</v>
      </c>
      <c r="AA25" s="27">
        <f t="shared" si="0"/>
        <v>82.5481475722744</v>
      </c>
      <c r="AB25" s="27">
        <v>27.51923018</v>
      </c>
      <c r="AC25" s="27">
        <v>4.257077696</v>
      </c>
      <c r="AD25" s="27">
        <v>0</v>
      </c>
      <c r="AE25" s="27">
        <v>0.018</v>
      </c>
      <c r="AF25" s="30">
        <f t="shared" si="1"/>
        <v>114.3424554482744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5.495</v>
      </c>
      <c r="K26" s="29">
        <v>0.001</v>
      </c>
      <c r="L26" s="29">
        <v>0.024</v>
      </c>
      <c r="M26" s="29">
        <v>0</v>
      </c>
      <c r="N26" s="29">
        <v>0</v>
      </c>
      <c r="O26" s="29">
        <v>0.247</v>
      </c>
      <c r="P26" s="29">
        <v>0</v>
      </c>
      <c r="Q26" s="27">
        <v>0.378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6.1450000000000005</v>
      </c>
      <c r="AB26" s="27">
        <v>1.363</v>
      </c>
      <c r="AC26" s="27">
        <v>0</v>
      </c>
      <c r="AD26" s="27">
        <v>0</v>
      </c>
      <c r="AE26" s="27">
        <v>0</v>
      </c>
      <c r="AF26" s="30">
        <f t="shared" si="1"/>
        <v>7.508000000000001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0.004</v>
      </c>
      <c r="I27" s="29">
        <v>0.089</v>
      </c>
      <c r="J27" s="29">
        <v>1.135</v>
      </c>
      <c r="K27" s="29">
        <v>0.022</v>
      </c>
      <c r="L27" s="29">
        <v>0</v>
      </c>
      <c r="M27" s="29">
        <v>0</v>
      </c>
      <c r="N27" s="29">
        <v>0</v>
      </c>
      <c r="O27" s="29">
        <v>0.037</v>
      </c>
      <c r="P27" s="29">
        <v>0</v>
      </c>
      <c r="Q27" s="27">
        <v>3.455294999129682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5.8484371676898474</v>
      </c>
      <c r="AB27" s="27">
        <v>8.1439677392</v>
      </c>
      <c r="AC27" s="27">
        <v>9.141465552</v>
      </c>
      <c r="AD27" s="27">
        <v>0</v>
      </c>
      <c r="AE27" s="27">
        <v>0.019</v>
      </c>
      <c r="AF27" s="30">
        <f t="shared" si="1"/>
        <v>23.152870458889847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0.003</v>
      </c>
      <c r="I28" s="29">
        <v>0.14533664238574992</v>
      </c>
      <c r="J28" s="29">
        <v>0.9292991355188287</v>
      </c>
      <c r="K28" s="29">
        <v>0.018</v>
      </c>
      <c r="L28" s="29">
        <v>0</v>
      </c>
      <c r="M28" s="29">
        <v>0</v>
      </c>
      <c r="N28" s="29">
        <v>0</v>
      </c>
      <c r="O28" s="29">
        <v>0.154</v>
      </c>
      <c r="P28" s="29">
        <v>0</v>
      </c>
      <c r="Q28" s="27">
        <v>7.551066313442599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12.596201236028303</v>
      </c>
      <c r="AB28" s="27">
        <v>28.85751976730159</v>
      </c>
      <c r="AC28" s="27">
        <v>20.234720464000002</v>
      </c>
      <c r="AD28" s="27">
        <v>0</v>
      </c>
      <c r="AE28" s="27">
        <v>0.013</v>
      </c>
      <c r="AF28" s="30">
        <f t="shared" si="1"/>
        <v>61.70144146732989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0.008</v>
      </c>
      <c r="F29" s="21">
        <v>0</v>
      </c>
      <c r="G29" s="22">
        <v>0</v>
      </c>
      <c r="H29" s="22">
        <v>0.388</v>
      </c>
      <c r="I29" s="22">
        <v>0.119</v>
      </c>
      <c r="J29" s="22">
        <v>12.93</v>
      </c>
      <c r="K29" s="22">
        <v>0.08</v>
      </c>
      <c r="L29" s="22">
        <v>0.706</v>
      </c>
      <c r="M29" s="22">
        <v>0</v>
      </c>
      <c r="N29" s="22">
        <v>0</v>
      </c>
      <c r="O29" s="22">
        <v>0.645</v>
      </c>
      <c r="P29" s="22">
        <v>0</v>
      </c>
      <c r="Q29" s="20">
        <v>28.2309283136</v>
      </c>
      <c r="R29" s="21">
        <v>3.454</v>
      </c>
      <c r="S29" s="22">
        <v>31.28</v>
      </c>
      <c r="T29" s="22">
        <v>0</v>
      </c>
      <c r="U29" s="22">
        <v>0</v>
      </c>
      <c r="V29" s="22">
        <v>0</v>
      </c>
      <c r="W29" s="22">
        <v>0.321</v>
      </c>
      <c r="X29" s="22">
        <v>3.584</v>
      </c>
      <c r="Y29" s="22">
        <v>0</v>
      </c>
      <c r="Z29" s="22">
        <v>0</v>
      </c>
      <c r="AA29" s="20">
        <f t="shared" si="0"/>
        <v>81.7459283136</v>
      </c>
      <c r="AB29" s="20">
        <v>39.6736794452</v>
      </c>
      <c r="AC29" s="20">
        <v>66.9029180196</v>
      </c>
      <c r="AD29" s="20">
        <v>0</v>
      </c>
      <c r="AE29" s="20">
        <v>0.397</v>
      </c>
      <c r="AF29" s="23">
        <f t="shared" si="1"/>
        <v>188.7195257784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164.22690570690617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7.486999999999999</v>
      </c>
      <c r="I30" s="34">
        <f t="shared" si="2"/>
        <v>-29.33489891482538</v>
      </c>
      <c r="J30" s="34">
        <f t="shared" si="2"/>
        <v>10.944420995366977</v>
      </c>
      <c r="K30" s="34">
        <f t="shared" si="2"/>
        <v>0.8034755375956267</v>
      </c>
      <c r="L30" s="34">
        <f t="shared" si="2"/>
        <v>5.1601926894837185</v>
      </c>
      <c r="M30" s="34">
        <f t="shared" si="2"/>
        <v>-23.381972055342985</v>
      </c>
      <c r="N30" s="34">
        <f t="shared" si="2"/>
        <v>0.10422836000702886</v>
      </c>
      <c r="O30" s="34">
        <f t="shared" si="2"/>
        <v>-4.759884204012383</v>
      </c>
      <c r="P30" s="34">
        <f t="shared" si="2"/>
        <v>-0.2802605520161787</v>
      </c>
      <c r="Q30" s="32">
        <f t="shared" si="2"/>
        <v>183.35389430879877</v>
      </c>
      <c r="R30" s="33">
        <f t="shared" si="2"/>
        <v>23.022275493950694</v>
      </c>
      <c r="S30" s="34">
        <f t="shared" si="2"/>
        <v>64.4149389575851</v>
      </c>
      <c r="T30" s="34">
        <f t="shared" si="2"/>
        <v>10.207262002528397</v>
      </c>
      <c r="U30" s="34">
        <f t="shared" si="2"/>
        <v>42.662940301843506</v>
      </c>
      <c r="V30" s="34">
        <f t="shared" si="2"/>
        <v>7.421816536551697</v>
      </c>
      <c r="W30" s="34">
        <f t="shared" si="2"/>
        <v>0.452581060391528</v>
      </c>
      <c r="X30" s="34">
        <f t="shared" si="2"/>
        <v>6.109859368835348</v>
      </c>
      <c r="Y30" s="34">
        <f t="shared" si="2"/>
        <v>33.28759440000018</v>
      </c>
      <c r="Z30" s="34">
        <f t="shared" si="2"/>
        <v>0.11157630188679304</v>
      </c>
      <c r="AA30" s="32">
        <f t="shared" si="0"/>
        <v>836.023291044099</v>
      </c>
      <c r="AB30" s="32">
        <f t="shared" si="2"/>
        <v>-2.361831272072024</v>
      </c>
      <c r="AC30" s="32">
        <f t="shared" si="2"/>
        <v>0.43813904292137806</v>
      </c>
      <c r="AD30" s="32">
        <f t="shared" si="2"/>
        <v>0</v>
      </c>
      <c r="AE30" s="32">
        <f t="shared" si="2"/>
        <v>0</v>
      </c>
      <c r="AF30" s="35">
        <f t="shared" si="1"/>
        <v>834.0995988149484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421875" style="0" customWidth="1"/>
    <col min="3" max="3" width="16.71093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40.20046347827787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40.20046347827787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40.20046347827787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7.721166067669171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7.721166067669171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7.721166067669171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0.004995397581872153</v>
      </c>
      <c r="K11" s="22">
        <v>0</v>
      </c>
      <c r="L11" s="22">
        <v>0</v>
      </c>
      <c r="M11" s="22">
        <v>0</v>
      </c>
      <c r="N11" s="22">
        <v>0</v>
      </c>
      <c r="O11" s="22">
        <v>0.0053387487631993006</v>
      </c>
      <c r="P11" s="22">
        <v>0</v>
      </c>
      <c r="Q11" s="20">
        <v>0.45435872531508015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0.4646928716601516</v>
      </c>
      <c r="AB11" s="20">
        <v>0.12579306095021012</v>
      </c>
      <c r="AC11" s="20">
        <v>0</v>
      </c>
      <c r="AD11" s="20">
        <v>0</v>
      </c>
      <c r="AE11" s="20">
        <v>-0.44720000000000004</v>
      </c>
      <c r="AF11" s="23">
        <f t="shared" si="1"/>
        <v>0.1432859326103617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1.2001387459115824</v>
      </c>
      <c r="J12" s="22">
        <v>2.798003028621533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7.373706329542475</v>
      </c>
      <c r="R12" s="21">
        <v>4.391751808930703</v>
      </c>
      <c r="S12" s="22">
        <v>9.14834033649313</v>
      </c>
      <c r="T12" s="22">
        <v>0</v>
      </c>
      <c r="U12" s="22">
        <v>4.024494404841153</v>
      </c>
      <c r="V12" s="22">
        <v>0.733929831142102</v>
      </c>
      <c r="W12" s="22">
        <v>0.035186359618024785</v>
      </c>
      <c r="X12" s="22">
        <v>0</v>
      </c>
      <c r="Y12" s="22">
        <v>0</v>
      </c>
      <c r="Z12" s="22">
        <v>0</v>
      </c>
      <c r="AA12" s="20">
        <f t="shared" si="0"/>
        <v>29.705550845100703</v>
      </c>
      <c r="AB12" s="20">
        <v>0.824922260525512</v>
      </c>
      <c r="AC12" s="20">
        <v>-26.829699272383216</v>
      </c>
      <c r="AD12" s="20">
        <v>0</v>
      </c>
      <c r="AE12" s="20">
        <v>0</v>
      </c>
      <c r="AF12" s="23">
        <f t="shared" si="1"/>
        <v>3.700773833242998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1.0569359628997033</v>
      </c>
      <c r="Y13" s="22">
        <v>0</v>
      </c>
      <c r="Z13" s="22">
        <v>0</v>
      </c>
      <c r="AA13" s="20">
        <f t="shared" si="0"/>
        <v>1.0569359628997033</v>
      </c>
      <c r="AB13" s="20">
        <v>0.7569013505824002</v>
      </c>
      <c r="AC13" s="20">
        <v>-1.8138373134821035</v>
      </c>
      <c r="AD13" s="20">
        <v>0</v>
      </c>
      <c r="AE13" s="20">
        <v>0</v>
      </c>
      <c r="AF13" s="23">
        <f t="shared" si="1"/>
        <v>-2.220446049250313E-16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79.14080802060234</v>
      </c>
      <c r="F14" s="21">
        <v>0</v>
      </c>
      <c r="G14" s="22">
        <v>0</v>
      </c>
      <c r="H14" s="22">
        <v>0</v>
      </c>
      <c r="I14" s="22">
        <v>2.1353564261085185</v>
      </c>
      <c r="J14" s="22">
        <v>0.002169565021051875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2.124307990597639</v>
      </c>
      <c r="R14" s="21">
        <v>3.5713869378179903</v>
      </c>
      <c r="S14" s="22">
        <v>3.2049605502672223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90.17898949041475</v>
      </c>
      <c r="AB14" s="20">
        <v>-37.13823667420429</v>
      </c>
      <c r="AC14" s="20">
        <v>0</v>
      </c>
      <c r="AD14" s="20">
        <v>0</v>
      </c>
      <c r="AE14" s="20">
        <v>0</v>
      </c>
      <c r="AF14" s="23">
        <f t="shared" si="1"/>
        <v>53.04075281621046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69.69628033059873</v>
      </c>
      <c r="F15" s="21">
        <v>0</v>
      </c>
      <c r="G15" s="22">
        <v>0</v>
      </c>
      <c r="H15" s="22">
        <v>0</v>
      </c>
      <c r="I15" s="22">
        <v>1.5599272158429172</v>
      </c>
      <c r="J15" s="22">
        <v>0.29106647366601307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41.50601776714819</v>
      </c>
      <c r="R15" s="21">
        <v>9.24254484348384</v>
      </c>
      <c r="S15" s="22">
        <v>14.507234234385505</v>
      </c>
      <c r="T15" s="22">
        <v>0</v>
      </c>
      <c r="U15" s="22">
        <v>34.18139517311181</v>
      </c>
      <c r="V15" s="22">
        <v>4.84662979984802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175.831095838085</v>
      </c>
      <c r="AB15" s="20">
        <v>-54.24497428386635</v>
      </c>
      <c r="AC15" s="20">
        <v>-96.75708652179924</v>
      </c>
      <c r="AD15" s="20">
        <v>0</v>
      </c>
      <c r="AE15" s="20">
        <v>0</v>
      </c>
      <c r="AF15" s="23">
        <f t="shared" si="1"/>
        <v>24.829035032419398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38.88847440000012</v>
      </c>
      <c r="Z16" s="22">
        <v>0.11157630188679304</v>
      </c>
      <c r="AA16" s="20">
        <f t="shared" si="0"/>
        <v>39.00005070188691</v>
      </c>
      <c r="AB16" s="20">
        <v>-39.00005070188691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0.09500829753919281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0.09500829753919281</v>
      </c>
      <c r="AB17" s="20">
        <v>9.098419354838697</v>
      </c>
      <c r="AC17" s="20">
        <v>25.851499999999987</v>
      </c>
      <c r="AD17" s="20">
        <v>0</v>
      </c>
      <c r="AE17" s="20">
        <v>0.017200000000000003</v>
      </c>
      <c r="AF17" s="23">
        <f t="shared" si="1"/>
        <v>35.06212765237788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86.73809800147092</v>
      </c>
      <c r="K19" s="29">
        <v>0</v>
      </c>
      <c r="L19" s="29">
        <v>90.57894160978813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10.281633238883177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186.97067285014222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186.97067285014222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3.116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3.116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4.469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0.035430233719583</v>
      </c>
      <c r="L21" s="29">
        <v>0.02367997907453755</v>
      </c>
      <c r="M21" s="29">
        <v>1.5023902516917242</v>
      </c>
      <c r="N21" s="29">
        <v>0.10210926326205114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1.6636097277478958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1.6636097277478958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1.4060194926596656</v>
      </c>
      <c r="J22" s="29">
        <v>2.9525880962570126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4.358607588916678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4.358607588916678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2.463</v>
      </c>
      <c r="F24" s="28">
        <v>0</v>
      </c>
      <c r="G24" s="29">
        <v>0</v>
      </c>
      <c r="H24" s="29">
        <v>0</v>
      </c>
      <c r="I24" s="29">
        <v>1.111663</v>
      </c>
      <c r="J24" s="29">
        <v>21.954</v>
      </c>
      <c r="K24" s="29">
        <v>0.008</v>
      </c>
      <c r="L24" s="29">
        <v>0.024</v>
      </c>
      <c r="M24" s="29">
        <v>0</v>
      </c>
      <c r="N24" s="29">
        <v>0</v>
      </c>
      <c r="O24" s="29">
        <v>0.165</v>
      </c>
      <c r="P24" s="29">
        <v>0</v>
      </c>
      <c r="Q24" s="27">
        <v>5.6938088536990605</v>
      </c>
      <c r="R24" s="28">
        <v>2.229</v>
      </c>
      <c r="S24" s="29">
        <v>0.116</v>
      </c>
      <c r="T24" s="29">
        <v>0</v>
      </c>
      <c r="U24" s="29">
        <v>0</v>
      </c>
      <c r="V24" s="29">
        <v>1.071880617950479</v>
      </c>
      <c r="W24" s="29">
        <v>0</v>
      </c>
      <c r="X24" s="29">
        <v>0.399</v>
      </c>
      <c r="Y24" s="29">
        <v>0</v>
      </c>
      <c r="Z24" s="29">
        <v>0</v>
      </c>
      <c r="AA24" s="27">
        <f t="shared" si="0"/>
        <v>35.23535247164954</v>
      </c>
      <c r="AB24" s="27">
        <v>5.593453846</v>
      </c>
      <c r="AC24" s="27">
        <v>2.0736121599999997</v>
      </c>
      <c r="AD24" s="27">
        <v>0</v>
      </c>
      <c r="AE24" s="27">
        <v>0</v>
      </c>
      <c r="AF24" s="30">
        <f t="shared" si="1"/>
        <v>42.90241847764955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8.407875382572445</v>
      </c>
      <c r="F25" s="28">
        <v>0</v>
      </c>
      <c r="G25" s="29">
        <v>0</v>
      </c>
      <c r="H25" s="29">
        <v>7.56</v>
      </c>
      <c r="I25" s="29">
        <v>8.413444733020746</v>
      </c>
      <c r="J25" s="29">
        <v>8.357782750924752</v>
      </c>
      <c r="K25" s="29">
        <v>0.016</v>
      </c>
      <c r="L25" s="29">
        <v>0.226</v>
      </c>
      <c r="M25" s="29">
        <v>0</v>
      </c>
      <c r="N25" s="29">
        <v>0</v>
      </c>
      <c r="O25" s="29">
        <v>1.488</v>
      </c>
      <c r="P25" s="29">
        <v>0</v>
      </c>
      <c r="Q25" s="27">
        <v>38.81858099926306</v>
      </c>
      <c r="R25" s="28">
        <v>0</v>
      </c>
      <c r="S25" s="29">
        <v>5.49408564707846</v>
      </c>
      <c r="T25" s="29">
        <v>0</v>
      </c>
      <c r="U25" s="29">
        <v>1.665</v>
      </c>
      <c r="V25" s="29">
        <v>0.0843780594149332</v>
      </c>
      <c r="W25" s="29">
        <v>0</v>
      </c>
      <c r="X25" s="29">
        <v>1.025</v>
      </c>
      <c r="Y25" s="29">
        <v>0</v>
      </c>
      <c r="Z25" s="29">
        <v>0</v>
      </c>
      <c r="AA25" s="27">
        <f t="shared" si="0"/>
        <v>81.5561475722744</v>
      </c>
      <c r="AB25" s="27">
        <v>26.76023018</v>
      </c>
      <c r="AC25" s="27">
        <v>4.176077696</v>
      </c>
      <c r="AD25" s="27">
        <v>0</v>
      </c>
      <c r="AE25" s="27">
        <v>0.018</v>
      </c>
      <c r="AF25" s="30">
        <f t="shared" si="1"/>
        <v>112.5104554482744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5.49</v>
      </c>
      <c r="K26" s="29">
        <v>0.001</v>
      </c>
      <c r="L26" s="29">
        <v>0.024</v>
      </c>
      <c r="M26" s="29">
        <v>0</v>
      </c>
      <c r="N26" s="29">
        <v>0</v>
      </c>
      <c r="O26" s="29">
        <v>0.252</v>
      </c>
      <c r="P26" s="29">
        <v>0</v>
      </c>
      <c r="Q26" s="27">
        <v>0.386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6.1530000000000005</v>
      </c>
      <c r="AB26" s="27">
        <v>1.376</v>
      </c>
      <c r="AC26" s="27">
        <v>0</v>
      </c>
      <c r="AD26" s="27">
        <v>0</v>
      </c>
      <c r="AE26" s="27">
        <v>0</v>
      </c>
      <c r="AF26" s="30">
        <f t="shared" si="1"/>
        <v>7.529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0.079</v>
      </c>
      <c r="J27" s="29">
        <v>1.011</v>
      </c>
      <c r="K27" s="29">
        <v>0.019</v>
      </c>
      <c r="L27" s="29">
        <v>0</v>
      </c>
      <c r="M27" s="29">
        <v>0</v>
      </c>
      <c r="N27" s="29">
        <v>0</v>
      </c>
      <c r="O27" s="29">
        <v>0.035</v>
      </c>
      <c r="P27" s="29">
        <v>0</v>
      </c>
      <c r="Q27" s="27">
        <v>3.299294999129682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5.552437167689848</v>
      </c>
      <c r="AB27" s="27">
        <v>7.990967739199999</v>
      </c>
      <c r="AC27" s="27">
        <v>8.803465552</v>
      </c>
      <c r="AD27" s="27">
        <v>0</v>
      </c>
      <c r="AE27" s="27">
        <v>0.018</v>
      </c>
      <c r="AF27" s="30">
        <f t="shared" si="1"/>
        <v>22.364870458889847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0.1343366423857499</v>
      </c>
      <c r="J28" s="29">
        <v>0.7992991355188287</v>
      </c>
      <c r="K28" s="29">
        <v>0.016</v>
      </c>
      <c r="L28" s="29">
        <v>0</v>
      </c>
      <c r="M28" s="29">
        <v>0</v>
      </c>
      <c r="N28" s="29">
        <v>0</v>
      </c>
      <c r="O28" s="29">
        <v>0.151</v>
      </c>
      <c r="P28" s="29">
        <v>0</v>
      </c>
      <c r="Q28" s="27">
        <v>7.368066313442599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12.266201236028305</v>
      </c>
      <c r="AB28" s="27">
        <v>29.05551976730159</v>
      </c>
      <c r="AC28" s="27">
        <v>20.039720464000002</v>
      </c>
      <c r="AD28" s="27">
        <v>0</v>
      </c>
      <c r="AE28" s="27">
        <v>0.013</v>
      </c>
      <c r="AF28" s="30">
        <f t="shared" si="1"/>
        <v>61.374441467329895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0.343</v>
      </c>
      <c r="I29" s="22">
        <v>0.105</v>
      </c>
      <c r="J29" s="22">
        <v>11.444</v>
      </c>
      <c r="K29" s="22">
        <v>0.071</v>
      </c>
      <c r="L29" s="22">
        <v>0.625</v>
      </c>
      <c r="M29" s="22">
        <v>0</v>
      </c>
      <c r="N29" s="22">
        <v>0</v>
      </c>
      <c r="O29" s="22">
        <v>0.619</v>
      </c>
      <c r="P29" s="22">
        <v>0</v>
      </c>
      <c r="Q29" s="20">
        <v>27.1769283136</v>
      </c>
      <c r="R29" s="21">
        <v>3.476</v>
      </c>
      <c r="S29" s="22">
        <v>31.482</v>
      </c>
      <c r="T29" s="22">
        <v>0</v>
      </c>
      <c r="U29" s="22">
        <v>0</v>
      </c>
      <c r="V29" s="22">
        <v>0</v>
      </c>
      <c r="W29" s="22">
        <v>0.323</v>
      </c>
      <c r="X29" s="22">
        <v>3.607</v>
      </c>
      <c r="Y29" s="22">
        <v>0</v>
      </c>
      <c r="Z29" s="22">
        <v>0</v>
      </c>
      <c r="AA29" s="20">
        <f t="shared" si="0"/>
        <v>79.2769283136</v>
      </c>
      <c r="AB29" s="20">
        <v>39.672679445200004</v>
      </c>
      <c r="AC29" s="20">
        <v>65.9609180196</v>
      </c>
      <c r="AD29" s="20">
        <v>0</v>
      </c>
      <c r="AE29" s="20">
        <v>0.381</v>
      </c>
      <c r="AF29" s="23">
        <f t="shared" si="1"/>
        <v>185.2915257784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159.7129637337735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7.279999999999999</v>
      </c>
      <c r="I30" s="34">
        <f t="shared" si="2"/>
        <v>-30.150913749992917</v>
      </c>
      <c r="J30" s="34">
        <f t="shared" si="2"/>
        <v>7.664028185293308</v>
      </c>
      <c r="K30" s="34">
        <f t="shared" si="2"/>
        <v>0.790002733719583</v>
      </c>
      <c r="L30" s="34">
        <f t="shared" si="2"/>
        <v>5.514312589294448</v>
      </c>
      <c r="M30" s="34">
        <f t="shared" si="2"/>
        <v>-23.359616732382644</v>
      </c>
      <c r="N30" s="34">
        <f t="shared" si="2"/>
        <v>0.10574772926205113</v>
      </c>
      <c r="O30" s="34">
        <f t="shared" si="2"/>
        <v>-4.796095270823952</v>
      </c>
      <c r="P30" s="34">
        <f t="shared" si="2"/>
        <v>-0.2802605520161787</v>
      </c>
      <c r="Q30" s="32">
        <f t="shared" si="2"/>
        <v>182.217708135224</v>
      </c>
      <c r="R30" s="33">
        <f t="shared" si="2"/>
        <v>22.91068359023253</v>
      </c>
      <c r="S30" s="34">
        <f t="shared" si="2"/>
        <v>64.96162076822432</v>
      </c>
      <c r="T30" s="34">
        <f t="shared" si="2"/>
        <v>10.281633238883177</v>
      </c>
      <c r="U30" s="34">
        <f t="shared" si="2"/>
        <v>42.33532076600623</v>
      </c>
      <c r="V30" s="34">
        <f t="shared" si="2"/>
        <v>8.070028433543557</v>
      </c>
      <c r="W30" s="34">
        <f t="shared" si="2"/>
        <v>0.4531863596180248</v>
      </c>
      <c r="X30" s="34">
        <f t="shared" si="2"/>
        <v>6.087935962899703</v>
      </c>
      <c r="Y30" s="34">
        <f t="shared" si="2"/>
        <v>38.88847440000012</v>
      </c>
      <c r="Z30" s="34">
        <f t="shared" si="2"/>
        <v>0.11157630188679304</v>
      </c>
      <c r="AA30" s="32">
        <f t="shared" si="0"/>
        <v>832.80768137121</v>
      </c>
      <c r="AB30" s="32">
        <f t="shared" si="2"/>
        <v>-7.037386794559154</v>
      </c>
      <c r="AC30" s="32">
        <f t="shared" si="2"/>
        <v>0.3199047839354421</v>
      </c>
      <c r="AD30" s="32">
        <f t="shared" si="2"/>
        <v>0</v>
      </c>
      <c r="AE30" s="32">
        <f t="shared" si="2"/>
        <v>0</v>
      </c>
      <c r="AF30" s="35">
        <f t="shared" si="1"/>
        <v>826.0901993605864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B1" sqref="A1:IV16384"/>
    </sheetView>
  </sheetViews>
  <sheetFormatPr defaultColWidth="9.140625" defaultRowHeight="12.75"/>
  <cols>
    <col min="1" max="1" width="25.28125" style="0" bestFit="1" customWidth="1"/>
    <col min="2" max="2" width="18.8515625" style="0" customWidth="1"/>
    <col min="3" max="3" width="17.71093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40.71259998984217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40.71259998984217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40.71259998984217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7.721166067669171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7.721166067669171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7.721166067669171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0.004879225545084427</v>
      </c>
      <c r="K11" s="22">
        <v>0</v>
      </c>
      <c r="L11" s="22">
        <v>0</v>
      </c>
      <c r="M11" s="22">
        <v>0</v>
      </c>
      <c r="N11" s="22">
        <v>0</v>
      </c>
      <c r="O11" s="22">
        <v>0.00521459181521792</v>
      </c>
      <c r="P11" s="22">
        <v>0</v>
      </c>
      <c r="Q11" s="20">
        <v>0.4437922433310084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0.45388606069131077</v>
      </c>
      <c r="AB11" s="20">
        <v>0.1228676409281122</v>
      </c>
      <c r="AC11" s="20">
        <v>0</v>
      </c>
      <c r="AD11" s="20">
        <v>0</v>
      </c>
      <c r="AE11" s="20">
        <v>-0.4368</v>
      </c>
      <c r="AF11" s="23">
        <f t="shared" si="1"/>
        <v>0.13995370161942294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1.1483528279511233</v>
      </c>
      <c r="J12" s="22">
        <v>2.7674715577750244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7.448049979409489</v>
      </c>
      <c r="R12" s="21">
        <v>4.325191595131563</v>
      </c>
      <c r="S12" s="22">
        <v>9.002310716391664</v>
      </c>
      <c r="T12" s="22">
        <v>0</v>
      </c>
      <c r="U12" s="22">
        <v>4.024071631936961</v>
      </c>
      <c r="V12" s="22">
        <v>0.7269971000908518</v>
      </c>
      <c r="W12" s="22">
        <v>0.03369294389414212</v>
      </c>
      <c r="X12" s="22">
        <v>0</v>
      </c>
      <c r="Y12" s="22">
        <v>0</v>
      </c>
      <c r="Z12" s="22">
        <v>0</v>
      </c>
      <c r="AA12" s="20">
        <f t="shared" si="0"/>
        <v>29.47613835258082</v>
      </c>
      <c r="AB12" s="20">
        <v>0.824922260525512</v>
      </c>
      <c r="AC12" s="20">
        <v>-26.630783892630692</v>
      </c>
      <c r="AD12" s="20">
        <v>0</v>
      </c>
      <c r="AE12" s="20">
        <v>0</v>
      </c>
      <c r="AF12" s="23">
        <f t="shared" si="1"/>
        <v>3.6702767204756377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1.0895959467272733</v>
      </c>
      <c r="Y13" s="22">
        <v>0</v>
      </c>
      <c r="Z13" s="22">
        <v>0</v>
      </c>
      <c r="AA13" s="20">
        <f t="shared" si="0"/>
        <v>1.0895959467272733</v>
      </c>
      <c r="AB13" s="20">
        <v>0.7843249637223951</v>
      </c>
      <c r="AC13" s="20">
        <v>-1.8739209104496684</v>
      </c>
      <c r="AD13" s="20">
        <v>0</v>
      </c>
      <c r="AE13" s="20">
        <v>0</v>
      </c>
      <c r="AF13" s="23">
        <f t="shared" si="1"/>
        <v>2.220446049250313E-16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71.75331867579851</v>
      </c>
      <c r="F14" s="21">
        <v>0</v>
      </c>
      <c r="G14" s="22">
        <v>0</v>
      </c>
      <c r="H14" s="22">
        <v>0</v>
      </c>
      <c r="I14" s="22">
        <v>1.860218507115759</v>
      </c>
      <c r="J14" s="22">
        <v>0.0015655873103619475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2.0787295985412695</v>
      </c>
      <c r="R14" s="21">
        <v>3.352859672153164</v>
      </c>
      <c r="S14" s="22">
        <v>3.1301915394365203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82.1768835803556</v>
      </c>
      <c r="AB14" s="20">
        <v>-33.946018276463</v>
      </c>
      <c r="AC14" s="20">
        <v>0</v>
      </c>
      <c r="AD14" s="20">
        <v>0</v>
      </c>
      <c r="AE14" s="20">
        <v>0</v>
      </c>
      <c r="AF14" s="23">
        <f t="shared" si="1"/>
        <v>48.23086530389259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68.17907569781208</v>
      </c>
      <c r="F15" s="21">
        <v>0</v>
      </c>
      <c r="G15" s="22">
        <v>0</v>
      </c>
      <c r="H15" s="22">
        <v>0</v>
      </c>
      <c r="I15" s="22">
        <v>1.5207911951921464</v>
      </c>
      <c r="J15" s="22">
        <v>0.2900406448650731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39.87283342171861</v>
      </c>
      <c r="R15" s="21">
        <v>9.15502833359503</v>
      </c>
      <c r="S15" s="22">
        <v>14.291415648520452</v>
      </c>
      <c r="T15" s="22">
        <v>0</v>
      </c>
      <c r="U15" s="22">
        <v>34.03003159948068</v>
      </c>
      <c r="V15" s="22">
        <v>5.282951429519736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172.6221679707038</v>
      </c>
      <c r="AB15" s="20">
        <v>-53.135759148743126</v>
      </c>
      <c r="AC15" s="20">
        <v>-95.13469853683256</v>
      </c>
      <c r="AD15" s="20">
        <v>0</v>
      </c>
      <c r="AE15" s="20">
        <v>0</v>
      </c>
      <c r="AF15" s="23">
        <f t="shared" si="1"/>
        <v>24.35171028512812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39.03175440000016</v>
      </c>
      <c r="Z16" s="22">
        <v>0.11157630188679304</v>
      </c>
      <c r="AA16" s="20">
        <f t="shared" si="0"/>
        <v>39.14333070188695</v>
      </c>
      <c r="AB16" s="20">
        <v>-39.14333070188695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0.09292429278887837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0.09292429278887837</v>
      </c>
      <c r="AB17" s="20">
        <v>9.067408602150536</v>
      </c>
      <c r="AC17" s="20">
        <v>25.495499999999993</v>
      </c>
      <c r="AD17" s="20">
        <v>0</v>
      </c>
      <c r="AE17" s="20">
        <v>0.016800000000000002</v>
      </c>
      <c r="AF17" s="23">
        <f t="shared" si="1"/>
        <v>34.67263289493941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87.63023955050066</v>
      </c>
      <c r="K19" s="29">
        <v>0</v>
      </c>
      <c r="L19" s="29">
        <v>91.19427575675577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10.373601252166837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188.5701165594233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188.5701165594233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3.139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3.139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4.492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0.03601506224620726</v>
      </c>
      <c r="L21" s="29">
        <v>0.02407085223056194</v>
      </c>
      <c r="M21" s="29">
        <v>1.527189429824887</v>
      </c>
      <c r="N21" s="29">
        <v>0.10379472801119355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1.6910700723128496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1.6910700723128496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1.4058592514984218</v>
      </c>
      <c r="J22" s="29">
        <v>2.9522515958402766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4.358110847338699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4.358110847338699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2.507</v>
      </c>
      <c r="F24" s="28">
        <v>0</v>
      </c>
      <c r="G24" s="29">
        <v>0</v>
      </c>
      <c r="H24" s="29">
        <v>0</v>
      </c>
      <c r="I24" s="29">
        <v>1.100663</v>
      </c>
      <c r="J24" s="29">
        <v>21.729</v>
      </c>
      <c r="K24" s="29">
        <v>0.007</v>
      </c>
      <c r="L24" s="29">
        <v>0.023</v>
      </c>
      <c r="M24" s="29">
        <v>0</v>
      </c>
      <c r="N24" s="29">
        <v>0</v>
      </c>
      <c r="O24" s="29">
        <v>0.163</v>
      </c>
      <c r="P24" s="29">
        <v>0</v>
      </c>
      <c r="Q24" s="27">
        <v>5.66880885369906</v>
      </c>
      <c r="R24" s="28">
        <v>2.236</v>
      </c>
      <c r="S24" s="29">
        <v>0.116</v>
      </c>
      <c r="T24" s="29">
        <v>0</v>
      </c>
      <c r="U24" s="29">
        <v>0</v>
      </c>
      <c r="V24" s="29">
        <v>1.0728806179504788</v>
      </c>
      <c r="W24" s="29">
        <v>0</v>
      </c>
      <c r="X24" s="29">
        <v>0.401</v>
      </c>
      <c r="Y24" s="29">
        <v>0</v>
      </c>
      <c r="Z24" s="29">
        <v>0</v>
      </c>
      <c r="AA24" s="27">
        <f t="shared" si="0"/>
        <v>35.02435247164954</v>
      </c>
      <c r="AB24" s="27">
        <v>5.6584538460000005</v>
      </c>
      <c r="AC24" s="27">
        <v>2.08061216</v>
      </c>
      <c r="AD24" s="27">
        <v>0</v>
      </c>
      <c r="AE24" s="27">
        <v>0</v>
      </c>
      <c r="AF24" s="30">
        <f t="shared" si="1"/>
        <v>42.763418477649545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8.441875382572446</v>
      </c>
      <c r="F25" s="28">
        <v>0</v>
      </c>
      <c r="G25" s="29">
        <v>0</v>
      </c>
      <c r="H25" s="29">
        <v>7.386</v>
      </c>
      <c r="I25" s="29">
        <v>8.237444733020745</v>
      </c>
      <c r="J25" s="29">
        <v>8.165782750924752</v>
      </c>
      <c r="K25" s="29">
        <v>0.016</v>
      </c>
      <c r="L25" s="29">
        <v>0.221</v>
      </c>
      <c r="M25" s="29">
        <v>0</v>
      </c>
      <c r="N25" s="29">
        <v>0</v>
      </c>
      <c r="O25" s="29">
        <v>1.448</v>
      </c>
      <c r="P25" s="29">
        <v>0</v>
      </c>
      <c r="Q25" s="27">
        <v>38.03158099926307</v>
      </c>
      <c r="R25" s="28">
        <v>0</v>
      </c>
      <c r="S25" s="29">
        <v>5.39908564707846</v>
      </c>
      <c r="T25" s="29">
        <v>0</v>
      </c>
      <c r="U25" s="29">
        <v>1.665</v>
      </c>
      <c r="V25" s="29">
        <v>0.0833780594149332</v>
      </c>
      <c r="W25" s="29">
        <v>0</v>
      </c>
      <c r="X25" s="29">
        <v>0.994</v>
      </c>
      <c r="Y25" s="29">
        <v>0</v>
      </c>
      <c r="Z25" s="29">
        <v>0</v>
      </c>
      <c r="AA25" s="27">
        <f t="shared" si="0"/>
        <v>80.08914757227443</v>
      </c>
      <c r="AB25" s="27">
        <v>26.62323018</v>
      </c>
      <c r="AC25" s="27">
        <v>4.050077696</v>
      </c>
      <c r="AD25" s="27">
        <v>0</v>
      </c>
      <c r="AE25" s="27">
        <v>0.018</v>
      </c>
      <c r="AF25" s="30">
        <f t="shared" si="1"/>
        <v>110.78045544827442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5.474</v>
      </c>
      <c r="K26" s="29">
        <v>0.001</v>
      </c>
      <c r="L26" s="29">
        <v>0.024</v>
      </c>
      <c r="M26" s="29">
        <v>0</v>
      </c>
      <c r="N26" s="29">
        <v>0</v>
      </c>
      <c r="O26" s="29">
        <v>0.254</v>
      </c>
      <c r="P26" s="29">
        <v>0</v>
      </c>
      <c r="Q26" s="27">
        <v>0.389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6.142</v>
      </c>
      <c r="AB26" s="27">
        <v>1.361</v>
      </c>
      <c r="AC26" s="27">
        <v>0</v>
      </c>
      <c r="AD26" s="27">
        <v>0</v>
      </c>
      <c r="AE26" s="27">
        <v>0</v>
      </c>
      <c r="AF26" s="30">
        <f t="shared" si="1"/>
        <v>7.503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0.077</v>
      </c>
      <c r="J27" s="29">
        <v>0.987</v>
      </c>
      <c r="K27" s="29">
        <v>0.019</v>
      </c>
      <c r="L27" s="29">
        <v>0</v>
      </c>
      <c r="M27" s="29">
        <v>0</v>
      </c>
      <c r="N27" s="29">
        <v>0</v>
      </c>
      <c r="O27" s="29">
        <v>0.035</v>
      </c>
      <c r="P27" s="29">
        <v>0</v>
      </c>
      <c r="Q27" s="27">
        <v>3.243294999129682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5.470437167689847</v>
      </c>
      <c r="AB27" s="27">
        <v>8.043967739200001</v>
      </c>
      <c r="AC27" s="27">
        <v>8.610465552</v>
      </c>
      <c r="AD27" s="27">
        <v>0</v>
      </c>
      <c r="AE27" s="27">
        <v>0.018</v>
      </c>
      <c r="AF27" s="30">
        <f t="shared" si="1"/>
        <v>22.14287045888985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0.1343366423857499</v>
      </c>
      <c r="J28" s="29">
        <v>0.8062991355188287</v>
      </c>
      <c r="K28" s="29">
        <v>0.016</v>
      </c>
      <c r="L28" s="29">
        <v>0</v>
      </c>
      <c r="M28" s="29">
        <v>0</v>
      </c>
      <c r="N28" s="29">
        <v>0</v>
      </c>
      <c r="O28" s="29">
        <v>0.15</v>
      </c>
      <c r="P28" s="29">
        <v>0</v>
      </c>
      <c r="Q28" s="27">
        <v>7.364066313442598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12.268201236028304</v>
      </c>
      <c r="AB28" s="27">
        <v>29.09351976730159</v>
      </c>
      <c r="AC28" s="27">
        <v>19.914720464000002</v>
      </c>
      <c r="AD28" s="27">
        <v>0</v>
      </c>
      <c r="AE28" s="27">
        <v>0.013</v>
      </c>
      <c r="AF28" s="30">
        <f t="shared" si="1"/>
        <v>61.28944146732989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0.321</v>
      </c>
      <c r="I29" s="22">
        <v>0.098</v>
      </c>
      <c r="J29" s="22">
        <v>10.702</v>
      </c>
      <c r="K29" s="22">
        <v>0.066</v>
      </c>
      <c r="L29" s="22">
        <v>0.585</v>
      </c>
      <c r="M29" s="22">
        <v>0</v>
      </c>
      <c r="N29" s="22">
        <v>0</v>
      </c>
      <c r="O29" s="22">
        <v>0.604</v>
      </c>
      <c r="P29" s="22">
        <v>0</v>
      </c>
      <c r="Q29" s="20">
        <v>26.5229283136</v>
      </c>
      <c r="R29" s="21">
        <v>3.511</v>
      </c>
      <c r="S29" s="22">
        <v>31.799</v>
      </c>
      <c r="T29" s="22">
        <v>0</v>
      </c>
      <c r="U29" s="22">
        <v>0</v>
      </c>
      <c r="V29" s="22">
        <v>0</v>
      </c>
      <c r="W29" s="22">
        <v>0.326</v>
      </c>
      <c r="X29" s="22">
        <v>3.643</v>
      </c>
      <c r="Y29" s="22">
        <v>0</v>
      </c>
      <c r="Z29" s="22">
        <v>0</v>
      </c>
      <c r="AA29" s="20">
        <f t="shared" si="0"/>
        <v>78.1829283136</v>
      </c>
      <c r="AB29" s="20">
        <v>39.2676794452</v>
      </c>
      <c r="AC29" s="20">
        <v>64.9949180196</v>
      </c>
      <c r="AD29" s="20">
        <v>0</v>
      </c>
      <c r="AE29" s="20">
        <v>0.371</v>
      </c>
      <c r="AF29" s="23">
        <f t="shared" si="1"/>
        <v>182.8165257784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150.88626975618303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7.084</v>
      </c>
      <c r="I30" s="34">
        <f t="shared" si="2"/>
        <v>-30.713133848758154</v>
      </c>
      <c r="J30" s="34">
        <f t="shared" si="2"/>
        <v>7.3545557845114065</v>
      </c>
      <c r="K30" s="34">
        <f t="shared" si="2"/>
        <v>0.7845875622462073</v>
      </c>
      <c r="L30" s="34">
        <f t="shared" si="2"/>
        <v>6.084037609418113</v>
      </c>
      <c r="M30" s="34">
        <f t="shared" si="2"/>
        <v>-23.334817554249483</v>
      </c>
      <c r="N30" s="34">
        <f t="shared" si="2"/>
        <v>0.10743319401119354</v>
      </c>
      <c r="O30" s="34">
        <f t="shared" si="2"/>
        <v>-4.852219427771932</v>
      </c>
      <c r="P30" s="34">
        <f t="shared" si="2"/>
        <v>-0.2802605520161787</v>
      </c>
      <c r="Q30" s="32">
        <f t="shared" si="2"/>
        <v>179.58977507243506</v>
      </c>
      <c r="R30" s="33">
        <f t="shared" si="2"/>
        <v>22.580079600879756</v>
      </c>
      <c r="S30" s="34">
        <f t="shared" si="2"/>
        <v>64.7470035514271</v>
      </c>
      <c r="T30" s="34">
        <f t="shared" si="2"/>
        <v>10.373601252166837</v>
      </c>
      <c r="U30" s="34">
        <f t="shared" si="2"/>
        <v>42.18353441947091</v>
      </c>
      <c r="V30" s="34">
        <f t="shared" si="2"/>
        <v>8.499417332164024</v>
      </c>
      <c r="W30" s="34">
        <f t="shared" si="2"/>
        <v>0.45469294389414217</v>
      </c>
      <c r="X30" s="34">
        <f t="shared" si="2"/>
        <v>6.127595946727273</v>
      </c>
      <c r="Y30" s="34">
        <f t="shared" si="2"/>
        <v>39.03175440000016</v>
      </c>
      <c r="Z30" s="34">
        <f t="shared" si="2"/>
        <v>0.11157630188679304</v>
      </c>
      <c r="AA30" s="32">
        <f t="shared" si="0"/>
        <v>820.8288280931909</v>
      </c>
      <c r="AB30" s="32">
        <f t="shared" si="2"/>
        <v>-3.2867458212649296</v>
      </c>
      <c r="AC30" s="32">
        <f t="shared" si="2"/>
        <v>0.3221245516870681</v>
      </c>
      <c r="AD30" s="32">
        <f t="shared" si="2"/>
        <v>0</v>
      </c>
      <c r="AE30" s="32">
        <f t="shared" si="2"/>
        <v>0</v>
      </c>
      <c r="AF30" s="35">
        <f t="shared" si="1"/>
        <v>817.8642068236129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7109375" style="0" customWidth="1"/>
    <col min="3" max="3" width="17.71093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41.4892416422428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41.4892416422428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41.4892416422428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7.721166067669171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7.721166067669171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7.721166067669171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0.004739819100939159</v>
      </c>
      <c r="K11" s="22">
        <v>0</v>
      </c>
      <c r="L11" s="22">
        <v>0</v>
      </c>
      <c r="M11" s="22">
        <v>0</v>
      </c>
      <c r="N11" s="22">
        <v>0</v>
      </c>
      <c r="O11" s="22">
        <v>0.005065603477640266</v>
      </c>
      <c r="P11" s="22">
        <v>0</v>
      </c>
      <c r="Q11" s="20">
        <v>0.4311124649501225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0.4409178875287019</v>
      </c>
      <c r="AB11" s="20">
        <v>0.1193571369015947</v>
      </c>
      <c r="AC11" s="20">
        <v>0</v>
      </c>
      <c r="AD11" s="20">
        <v>0</v>
      </c>
      <c r="AE11" s="20">
        <v>-0.42432000000000003</v>
      </c>
      <c r="AF11" s="23">
        <f t="shared" si="1"/>
        <v>0.1359550244302966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0.9963192499966799</v>
      </c>
      <c r="J12" s="22">
        <v>2.3496990783445164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6.575310213573839</v>
      </c>
      <c r="R12" s="21">
        <v>4.25184838088842</v>
      </c>
      <c r="S12" s="22">
        <v>8.823531199939922</v>
      </c>
      <c r="T12" s="22">
        <v>0</v>
      </c>
      <c r="U12" s="22">
        <v>3.9180738101258403</v>
      </c>
      <c r="V12" s="22">
        <v>0.7197652496389211</v>
      </c>
      <c r="W12" s="22">
        <v>0.032735748968988704</v>
      </c>
      <c r="X12" s="22">
        <v>0</v>
      </c>
      <c r="Y12" s="22">
        <v>0</v>
      </c>
      <c r="Z12" s="22">
        <v>0</v>
      </c>
      <c r="AA12" s="20">
        <f t="shared" si="0"/>
        <v>27.66728293147713</v>
      </c>
      <c r="AB12" s="20">
        <v>0.824922260525512</v>
      </c>
      <c r="AC12" s="20">
        <v>-24.973202734365472</v>
      </c>
      <c r="AD12" s="20">
        <v>0</v>
      </c>
      <c r="AE12" s="20">
        <v>0</v>
      </c>
      <c r="AF12" s="23">
        <f t="shared" si="1"/>
        <v>3.5190024576371677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1.5006603712855762</v>
      </c>
      <c r="Y13" s="22">
        <v>0</v>
      </c>
      <c r="Z13" s="22">
        <v>0</v>
      </c>
      <c r="AA13" s="20">
        <f t="shared" si="0"/>
        <v>1.5006603712855762</v>
      </c>
      <c r="AB13" s="20">
        <v>0.8754089754452241</v>
      </c>
      <c r="AC13" s="20">
        <v>-2.3760693467308003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75.97795801984121</v>
      </c>
      <c r="F14" s="21">
        <v>0</v>
      </c>
      <c r="G14" s="22">
        <v>0</v>
      </c>
      <c r="H14" s="22">
        <v>0</v>
      </c>
      <c r="I14" s="22">
        <v>2.3769786404015525</v>
      </c>
      <c r="J14" s="22">
        <v>0.01827936903099147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2.1875251325858347</v>
      </c>
      <c r="R14" s="21">
        <v>3.523858958221332</v>
      </c>
      <c r="S14" s="22">
        <v>3.307739047556583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87.3923391676375</v>
      </c>
      <c r="AB14" s="20">
        <v>-36.036037044687774</v>
      </c>
      <c r="AC14" s="20">
        <v>0</v>
      </c>
      <c r="AD14" s="20">
        <v>0</v>
      </c>
      <c r="AE14" s="20">
        <v>0</v>
      </c>
      <c r="AF14" s="23">
        <f t="shared" si="1"/>
        <v>51.35630212294973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65.99248898499046</v>
      </c>
      <c r="F15" s="21">
        <v>0</v>
      </c>
      <c r="G15" s="22">
        <v>0</v>
      </c>
      <c r="H15" s="22">
        <v>0</v>
      </c>
      <c r="I15" s="22">
        <v>1.4628857390202552</v>
      </c>
      <c r="J15" s="22">
        <v>0.30165809354092843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39.61568725795493</v>
      </c>
      <c r="R15" s="21">
        <v>9.083991619398557</v>
      </c>
      <c r="S15" s="22">
        <v>14.078785080341882</v>
      </c>
      <c r="T15" s="22">
        <v>0</v>
      </c>
      <c r="U15" s="22">
        <v>35.14702414274662</v>
      </c>
      <c r="V15" s="22">
        <v>5.546141532219012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171.22866245021265</v>
      </c>
      <c r="AB15" s="20">
        <v>-52.599971030390854</v>
      </c>
      <c r="AC15" s="20">
        <v>-94.55147238268508</v>
      </c>
      <c r="AD15" s="20">
        <v>0</v>
      </c>
      <c r="AE15" s="20">
        <v>0</v>
      </c>
      <c r="AF15" s="23">
        <f t="shared" si="1"/>
        <v>24.077219037136715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38.97271440000015</v>
      </c>
      <c r="Z16" s="22">
        <v>0.11157630188679304</v>
      </c>
      <c r="AA16" s="20">
        <f t="shared" si="0"/>
        <v>39.08429070188694</v>
      </c>
      <c r="AB16" s="20">
        <v>-39.08429070188694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0.09094604876751437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0.09094604876751437</v>
      </c>
      <c r="AB17" s="20">
        <v>9.027892473118285</v>
      </c>
      <c r="AC17" s="20">
        <v>25.10974999999999</v>
      </c>
      <c r="AD17" s="20">
        <v>0</v>
      </c>
      <c r="AE17" s="20">
        <v>0.01632</v>
      </c>
      <c r="AF17" s="23">
        <f t="shared" si="1"/>
        <v>34.24490852188579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87.94684303354968</v>
      </c>
      <c r="K19" s="29">
        <v>0</v>
      </c>
      <c r="L19" s="29">
        <v>91.18966647144185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11.760630199303362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190.2691397042949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190.2691397042949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3.168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3.168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4.521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0.03662356309331794</v>
      </c>
      <c r="L21" s="29">
        <v>0.024477546903830628</v>
      </c>
      <c r="M21" s="29">
        <v>1.5529924134597348</v>
      </c>
      <c r="N21" s="29">
        <v>0.10554841594011237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1.7196419393969957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1.7196419393969957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1.4058659184460744</v>
      </c>
      <c r="J22" s="29">
        <v>2.9522655961798026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4.358131514625877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4.358131514625877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2.536</v>
      </c>
      <c r="F24" s="28">
        <v>0</v>
      </c>
      <c r="G24" s="29">
        <v>0</v>
      </c>
      <c r="H24" s="29">
        <v>0</v>
      </c>
      <c r="I24" s="29">
        <v>1.083663</v>
      </c>
      <c r="J24" s="29">
        <v>21.383</v>
      </c>
      <c r="K24" s="29">
        <v>0.007</v>
      </c>
      <c r="L24" s="29">
        <v>0.023</v>
      </c>
      <c r="M24" s="29">
        <v>0</v>
      </c>
      <c r="N24" s="29">
        <v>0</v>
      </c>
      <c r="O24" s="29">
        <v>0.16</v>
      </c>
      <c r="P24" s="29">
        <v>0</v>
      </c>
      <c r="Q24" s="27">
        <v>5.63080885369906</v>
      </c>
      <c r="R24" s="28">
        <v>2.232</v>
      </c>
      <c r="S24" s="29">
        <v>0.116</v>
      </c>
      <c r="T24" s="29">
        <v>0</v>
      </c>
      <c r="U24" s="29">
        <v>0</v>
      </c>
      <c r="V24" s="29">
        <v>1.071880617950479</v>
      </c>
      <c r="W24" s="29">
        <v>0</v>
      </c>
      <c r="X24" s="29">
        <v>0.4</v>
      </c>
      <c r="Y24" s="29">
        <v>0</v>
      </c>
      <c r="Z24" s="29">
        <v>0</v>
      </c>
      <c r="AA24" s="27">
        <f t="shared" si="0"/>
        <v>34.643352471649536</v>
      </c>
      <c r="AB24" s="27">
        <v>5.734453846</v>
      </c>
      <c r="AC24" s="27">
        <v>2.07461216</v>
      </c>
      <c r="AD24" s="27">
        <v>0</v>
      </c>
      <c r="AE24" s="27">
        <v>0</v>
      </c>
      <c r="AF24" s="30">
        <f t="shared" si="1"/>
        <v>42.45241847764954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8.442875382572446</v>
      </c>
      <c r="F25" s="28">
        <v>0</v>
      </c>
      <c r="G25" s="29">
        <v>0</v>
      </c>
      <c r="H25" s="29">
        <v>7.19</v>
      </c>
      <c r="I25" s="29">
        <v>8.037444733020745</v>
      </c>
      <c r="J25" s="29">
        <v>7.949782750924751</v>
      </c>
      <c r="K25" s="29">
        <v>0.015</v>
      </c>
      <c r="L25" s="29">
        <v>0.215</v>
      </c>
      <c r="M25" s="29">
        <v>0</v>
      </c>
      <c r="N25" s="29">
        <v>0</v>
      </c>
      <c r="O25" s="29">
        <v>1.406</v>
      </c>
      <c r="P25" s="29">
        <v>0</v>
      </c>
      <c r="Q25" s="27">
        <v>37.19058099926306</v>
      </c>
      <c r="R25" s="28">
        <v>0</v>
      </c>
      <c r="S25" s="29">
        <v>5.28808564707846</v>
      </c>
      <c r="T25" s="29">
        <v>0</v>
      </c>
      <c r="U25" s="29">
        <v>1.665</v>
      </c>
      <c r="V25" s="29">
        <v>0.0813780594149332</v>
      </c>
      <c r="W25" s="29">
        <v>0</v>
      </c>
      <c r="X25" s="29">
        <v>0.958</v>
      </c>
      <c r="Y25" s="29">
        <v>0</v>
      </c>
      <c r="Z25" s="29">
        <v>0</v>
      </c>
      <c r="AA25" s="27">
        <f t="shared" si="0"/>
        <v>78.43914757227441</v>
      </c>
      <c r="AB25" s="27">
        <v>26.51323018</v>
      </c>
      <c r="AC25" s="27">
        <v>3.920077696</v>
      </c>
      <c r="AD25" s="27">
        <v>0</v>
      </c>
      <c r="AE25" s="27">
        <v>0.017</v>
      </c>
      <c r="AF25" s="30">
        <f t="shared" si="1"/>
        <v>108.88945544827439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5.447</v>
      </c>
      <c r="K26" s="29">
        <v>0.001</v>
      </c>
      <c r="L26" s="29">
        <v>0.024</v>
      </c>
      <c r="M26" s="29">
        <v>0</v>
      </c>
      <c r="N26" s="29">
        <v>0</v>
      </c>
      <c r="O26" s="29">
        <v>0.256</v>
      </c>
      <c r="P26" s="29">
        <v>0</v>
      </c>
      <c r="Q26" s="27">
        <v>0.391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6.119000000000001</v>
      </c>
      <c r="AB26" s="27">
        <v>1.35</v>
      </c>
      <c r="AC26" s="27">
        <v>0</v>
      </c>
      <c r="AD26" s="27">
        <v>0</v>
      </c>
      <c r="AE26" s="27">
        <v>0</v>
      </c>
      <c r="AF26" s="30">
        <f t="shared" si="1"/>
        <v>7.469000000000001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0.075</v>
      </c>
      <c r="J27" s="29">
        <v>0.958</v>
      </c>
      <c r="K27" s="29">
        <v>0.018</v>
      </c>
      <c r="L27" s="29">
        <v>0</v>
      </c>
      <c r="M27" s="29">
        <v>0</v>
      </c>
      <c r="N27" s="29">
        <v>0</v>
      </c>
      <c r="O27" s="29">
        <v>0.034</v>
      </c>
      <c r="P27" s="29">
        <v>0</v>
      </c>
      <c r="Q27" s="27">
        <v>3.176294999129682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5.370437167689848</v>
      </c>
      <c r="AB27" s="27">
        <v>8.1119677392</v>
      </c>
      <c r="AC27" s="27">
        <v>8.385465552</v>
      </c>
      <c r="AD27" s="27">
        <v>0</v>
      </c>
      <c r="AE27" s="27">
        <v>0.017</v>
      </c>
      <c r="AF27" s="30">
        <f t="shared" si="1"/>
        <v>21.884870458889846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0.1353366423857499</v>
      </c>
      <c r="J28" s="29">
        <v>0.8092991355188287</v>
      </c>
      <c r="K28" s="29">
        <v>0.016</v>
      </c>
      <c r="L28" s="29">
        <v>0</v>
      </c>
      <c r="M28" s="29">
        <v>0</v>
      </c>
      <c r="N28" s="29">
        <v>0</v>
      </c>
      <c r="O28" s="29">
        <v>0.15</v>
      </c>
      <c r="P28" s="29">
        <v>0</v>
      </c>
      <c r="Q28" s="27">
        <v>7.348066313442598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12.256201236028303</v>
      </c>
      <c r="AB28" s="27">
        <v>29.16851976730159</v>
      </c>
      <c r="AC28" s="27">
        <v>19.754720464000002</v>
      </c>
      <c r="AD28" s="27">
        <v>0</v>
      </c>
      <c r="AE28" s="27">
        <v>0.013</v>
      </c>
      <c r="AF28" s="30">
        <f t="shared" si="1"/>
        <v>61.19244146732989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0.006</v>
      </c>
      <c r="F29" s="21">
        <v>0</v>
      </c>
      <c r="G29" s="22">
        <v>0</v>
      </c>
      <c r="H29" s="22">
        <v>0.299</v>
      </c>
      <c r="I29" s="22">
        <v>0.092</v>
      </c>
      <c r="J29" s="22">
        <v>9.97</v>
      </c>
      <c r="K29" s="22">
        <v>0.062</v>
      </c>
      <c r="L29" s="22">
        <v>0.545</v>
      </c>
      <c r="M29" s="22">
        <v>0</v>
      </c>
      <c r="N29" s="22">
        <v>0</v>
      </c>
      <c r="O29" s="22">
        <v>0.587</v>
      </c>
      <c r="P29" s="22">
        <v>0</v>
      </c>
      <c r="Q29" s="20">
        <v>25.843928313600003</v>
      </c>
      <c r="R29" s="21">
        <v>3.548</v>
      </c>
      <c r="S29" s="22">
        <v>32.131</v>
      </c>
      <c r="T29" s="22">
        <v>0</v>
      </c>
      <c r="U29" s="22">
        <v>0</v>
      </c>
      <c r="V29" s="22">
        <v>0</v>
      </c>
      <c r="W29" s="22">
        <v>0.329</v>
      </c>
      <c r="X29" s="22">
        <v>3.681</v>
      </c>
      <c r="Y29" s="22">
        <v>0</v>
      </c>
      <c r="Z29" s="22">
        <v>0</v>
      </c>
      <c r="AA29" s="20">
        <f t="shared" si="0"/>
        <v>77.0939283136</v>
      </c>
      <c r="AB29" s="20">
        <v>38.6666794452</v>
      </c>
      <c r="AC29" s="20">
        <v>63.9949180196</v>
      </c>
      <c r="AD29" s="20">
        <v>0</v>
      </c>
      <c r="AE29" s="20">
        <v>0.361</v>
      </c>
      <c r="AF29" s="23">
        <f t="shared" si="1"/>
        <v>180.1165257784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152.95532238740412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6.8660000000000005</v>
      </c>
      <c r="I30" s="34">
        <f t="shared" si="2"/>
        <v>-30.630306082651035</v>
      </c>
      <c r="J30" s="34">
        <f t="shared" si="2"/>
        <v>5.963592612421751</v>
      </c>
      <c r="K30" s="34">
        <f t="shared" si="2"/>
        <v>0.7791960630933179</v>
      </c>
      <c r="L30" s="34">
        <f t="shared" si="2"/>
        <v>6.033835018777463</v>
      </c>
      <c r="M30" s="34">
        <f t="shared" si="2"/>
        <v>-23.309014570614636</v>
      </c>
      <c r="N30" s="34">
        <f t="shared" si="2"/>
        <v>0.10918688194011236</v>
      </c>
      <c r="O30" s="34">
        <f t="shared" si="2"/>
        <v>-4.913368416109511</v>
      </c>
      <c r="P30" s="34">
        <f t="shared" si="2"/>
        <v>-0.2802605520161787</v>
      </c>
      <c r="Q30" s="32">
        <f t="shared" si="2"/>
        <v>177.6916683068786</v>
      </c>
      <c r="R30" s="33">
        <f t="shared" si="2"/>
        <v>22.639698958508312</v>
      </c>
      <c r="S30" s="34">
        <f t="shared" si="2"/>
        <v>64.75414097491685</v>
      </c>
      <c r="T30" s="34">
        <f t="shared" si="2"/>
        <v>11.760630199303362</v>
      </c>
      <c r="U30" s="34">
        <f t="shared" si="2"/>
        <v>43.19452914092573</v>
      </c>
      <c r="V30" s="34">
        <f t="shared" si="2"/>
        <v>8.75237558441137</v>
      </c>
      <c r="W30" s="34">
        <f t="shared" si="2"/>
        <v>0.4567357489689887</v>
      </c>
      <c r="X30" s="34">
        <f t="shared" si="2"/>
        <v>6.539660371285576</v>
      </c>
      <c r="Y30" s="34">
        <f t="shared" si="2"/>
        <v>38.97271440000015</v>
      </c>
      <c r="Z30" s="34">
        <f t="shared" si="2"/>
        <v>0.11157630188679304</v>
      </c>
      <c r="AA30" s="32">
        <f t="shared" si="0"/>
        <v>822.4572580778956</v>
      </c>
      <c r="AB30" s="32">
        <f t="shared" si="2"/>
        <v>-5.236879092473387</v>
      </c>
      <c r="AC30" s="32">
        <f t="shared" si="2"/>
        <v>0.15403342781863927</v>
      </c>
      <c r="AD30" s="32">
        <f t="shared" si="2"/>
        <v>0</v>
      </c>
      <c r="AE30" s="32">
        <f t="shared" si="2"/>
        <v>0</v>
      </c>
      <c r="AF30" s="35">
        <f t="shared" si="1"/>
        <v>817.3744124132409</v>
      </c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7109375" style="0" customWidth="1"/>
    <col min="3" max="3" width="17.281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43.487776366536885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43.487776366536885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43.487776366536885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7.721166067669171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7.721166067669171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7.721166067669171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0.00464688147150898</v>
      </c>
      <c r="K11" s="22">
        <v>0</v>
      </c>
      <c r="L11" s="22">
        <v>0</v>
      </c>
      <c r="M11" s="22">
        <v>0</v>
      </c>
      <c r="N11" s="22">
        <v>0</v>
      </c>
      <c r="O11" s="22">
        <v>0.004966277919255163</v>
      </c>
      <c r="P11" s="22">
        <v>0</v>
      </c>
      <c r="Q11" s="20">
        <v>0.42265927936286524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0.43227243875362936</v>
      </c>
      <c r="AB11" s="20">
        <v>0.11701680088391639</v>
      </c>
      <c r="AC11" s="20">
        <v>0</v>
      </c>
      <c r="AD11" s="20">
        <v>0</v>
      </c>
      <c r="AE11" s="20">
        <v>-0.41600000000000004</v>
      </c>
      <c r="AF11" s="23">
        <f t="shared" si="1"/>
        <v>0.1332892396375457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1.0245292089562799</v>
      </c>
      <c r="J12" s="22">
        <v>2.193132579502114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6.68796442790968</v>
      </c>
      <c r="R12" s="21">
        <v>4.183432302471887</v>
      </c>
      <c r="S12" s="22">
        <v>8.685923467255726</v>
      </c>
      <c r="T12" s="22">
        <v>0</v>
      </c>
      <c r="U12" s="22">
        <v>3.8910831887162356</v>
      </c>
      <c r="V12" s="22">
        <v>0.7048921408096426</v>
      </c>
      <c r="W12" s="22">
        <v>0.031471158718981165</v>
      </c>
      <c r="X12" s="22">
        <v>0</v>
      </c>
      <c r="Y12" s="22">
        <v>0</v>
      </c>
      <c r="Z12" s="22">
        <v>0</v>
      </c>
      <c r="AA12" s="20">
        <f t="shared" si="0"/>
        <v>27.402428474340553</v>
      </c>
      <c r="AB12" s="20">
        <v>0.824922260525512</v>
      </c>
      <c r="AC12" s="20">
        <v>-24.741825343918123</v>
      </c>
      <c r="AD12" s="20">
        <v>0</v>
      </c>
      <c r="AE12" s="20">
        <v>0</v>
      </c>
      <c r="AF12" s="23">
        <f t="shared" si="1"/>
        <v>3.4855253909479416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2.098253491268055</v>
      </c>
      <c r="Y13" s="22">
        <v>0</v>
      </c>
      <c r="Z13" s="22">
        <v>0</v>
      </c>
      <c r="AA13" s="20">
        <f t="shared" si="0"/>
        <v>2.098253491268055</v>
      </c>
      <c r="AB13" s="20">
        <v>0.8828075600234575</v>
      </c>
      <c r="AC13" s="20">
        <v>-2.9810610512915128</v>
      </c>
      <c r="AD13" s="20">
        <v>0</v>
      </c>
      <c r="AE13" s="20">
        <v>0</v>
      </c>
      <c r="AF13" s="23">
        <f t="shared" si="1"/>
        <v>-4.440892098500626E-16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61.98765426137706</v>
      </c>
      <c r="F14" s="21">
        <v>0</v>
      </c>
      <c r="G14" s="22">
        <v>0</v>
      </c>
      <c r="H14" s="22">
        <v>0</v>
      </c>
      <c r="I14" s="22">
        <v>2.21532587838783</v>
      </c>
      <c r="J14" s="22">
        <v>0.060513765960352274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1.9308417771361481</v>
      </c>
      <c r="R14" s="21">
        <v>1.4954810496143975</v>
      </c>
      <c r="S14" s="22">
        <v>26.042264580789563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93.73208131326535</v>
      </c>
      <c r="AB14" s="20">
        <v>-38.94765816042829</v>
      </c>
      <c r="AC14" s="20">
        <v>0</v>
      </c>
      <c r="AD14" s="20">
        <v>0</v>
      </c>
      <c r="AE14" s="20">
        <v>0</v>
      </c>
      <c r="AF14" s="23">
        <f t="shared" si="1"/>
        <v>54.784423152837064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61.63157713230756</v>
      </c>
      <c r="F15" s="21">
        <v>0</v>
      </c>
      <c r="G15" s="22">
        <v>0</v>
      </c>
      <c r="H15" s="22">
        <v>0</v>
      </c>
      <c r="I15" s="22">
        <v>1.2932269520251682</v>
      </c>
      <c r="J15" s="22">
        <v>0.29810174623558866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38.42692662151025</v>
      </c>
      <c r="R15" s="21">
        <v>8.824822850915279</v>
      </c>
      <c r="S15" s="22">
        <v>16.3499850829982</v>
      </c>
      <c r="T15" s="22">
        <v>0</v>
      </c>
      <c r="U15" s="22">
        <v>34.73303580121332</v>
      </c>
      <c r="V15" s="22">
        <v>5.8203163541017435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167.3779925413071</v>
      </c>
      <c r="AB15" s="20">
        <v>-51.45956735593971</v>
      </c>
      <c r="AC15" s="20">
        <v>-92.50752439496135</v>
      </c>
      <c r="AD15" s="20">
        <v>0</v>
      </c>
      <c r="AE15" s="20">
        <v>0</v>
      </c>
      <c r="AF15" s="23">
        <f t="shared" si="1"/>
        <v>23.410900790406032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39.582554400000184</v>
      </c>
      <c r="Z16" s="22">
        <v>0.11157630188679304</v>
      </c>
      <c r="AA16" s="20">
        <f t="shared" si="0"/>
        <v>39.69413070188698</v>
      </c>
      <c r="AB16" s="20">
        <v>-39.69413070188698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0.08891804436742366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0.08891804436742366</v>
      </c>
      <c r="AB17" s="20">
        <v>8.977688172043017</v>
      </c>
      <c r="AC17" s="20">
        <v>24.74875</v>
      </c>
      <c r="AD17" s="20">
        <v>0</v>
      </c>
      <c r="AE17" s="20">
        <v>0.016</v>
      </c>
      <c r="AF17" s="23">
        <f t="shared" si="1"/>
        <v>33.83135621641044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88.22215914322133</v>
      </c>
      <c r="K19" s="29">
        <v>0</v>
      </c>
      <c r="L19" s="29">
        <v>91.16791828152093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13.169064386600844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191.93114181134308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191.93114181134308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3.2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4.553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0.03724314177345801</v>
      </c>
      <c r="L21" s="29">
        <v>0.024891645503824826</v>
      </c>
      <c r="M21" s="29">
        <v>1.579265143596538</v>
      </c>
      <c r="N21" s="29">
        <v>0.10733402997423624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1.748733960848057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1.748733960848057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1.405578472475934</v>
      </c>
      <c r="J22" s="29">
        <v>2.951661970444751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4.357240442920685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4.357240442920685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2.57</v>
      </c>
      <c r="F24" s="28">
        <v>0</v>
      </c>
      <c r="G24" s="29">
        <v>0</v>
      </c>
      <c r="H24" s="29">
        <v>0</v>
      </c>
      <c r="I24" s="29">
        <v>1.067663</v>
      </c>
      <c r="J24" s="29">
        <v>21.072</v>
      </c>
      <c r="K24" s="29">
        <v>0.007</v>
      </c>
      <c r="L24" s="29">
        <v>0.023</v>
      </c>
      <c r="M24" s="29">
        <v>0</v>
      </c>
      <c r="N24" s="29">
        <v>0</v>
      </c>
      <c r="O24" s="29">
        <v>0.158</v>
      </c>
      <c r="P24" s="29">
        <v>0</v>
      </c>
      <c r="Q24" s="27">
        <v>5.59880885369906</v>
      </c>
      <c r="R24" s="28">
        <v>2.23</v>
      </c>
      <c r="S24" s="29">
        <v>0.116</v>
      </c>
      <c r="T24" s="29">
        <v>0</v>
      </c>
      <c r="U24" s="29">
        <v>0</v>
      </c>
      <c r="V24" s="29">
        <v>1.071880617950479</v>
      </c>
      <c r="W24" s="29">
        <v>0</v>
      </c>
      <c r="X24" s="29">
        <v>0.4</v>
      </c>
      <c r="Y24" s="29">
        <v>0</v>
      </c>
      <c r="Z24" s="29">
        <v>0</v>
      </c>
      <c r="AA24" s="27">
        <f t="shared" si="0"/>
        <v>34.314352471649535</v>
      </c>
      <c r="AB24" s="27">
        <v>5.813453846000001</v>
      </c>
      <c r="AC24" s="27">
        <v>2.07161216</v>
      </c>
      <c r="AD24" s="27">
        <v>0</v>
      </c>
      <c r="AE24" s="27">
        <v>0</v>
      </c>
      <c r="AF24" s="30">
        <f t="shared" si="1"/>
        <v>42.19941847764954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8.451875382572446</v>
      </c>
      <c r="F25" s="28">
        <v>0</v>
      </c>
      <c r="G25" s="29">
        <v>0</v>
      </c>
      <c r="H25" s="29">
        <v>7.011</v>
      </c>
      <c r="I25" s="29">
        <v>7.855444733020746</v>
      </c>
      <c r="J25" s="29">
        <v>7.750782750924751</v>
      </c>
      <c r="K25" s="29">
        <v>0.015</v>
      </c>
      <c r="L25" s="29">
        <v>0.21</v>
      </c>
      <c r="M25" s="29">
        <v>0</v>
      </c>
      <c r="N25" s="29">
        <v>0</v>
      </c>
      <c r="O25" s="29">
        <v>1.372</v>
      </c>
      <c r="P25" s="29">
        <v>0</v>
      </c>
      <c r="Q25" s="27">
        <v>36.49558099926307</v>
      </c>
      <c r="R25" s="28">
        <v>0</v>
      </c>
      <c r="S25" s="29">
        <v>5.19708564707846</v>
      </c>
      <c r="T25" s="29">
        <v>0</v>
      </c>
      <c r="U25" s="29">
        <v>1.665</v>
      </c>
      <c r="V25" s="29">
        <v>0.0803780594149332</v>
      </c>
      <c r="W25" s="29">
        <v>0</v>
      </c>
      <c r="X25" s="29">
        <v>0.928</v>
      </c>
      <c r="Y25" s="29">
        <v>0</v>
      </c>
      <c r="Z25" s="29">
        <v>0</v>
      </c>
      <c r="AA25" s="27">
        <f t="shared" si="0"/>
        <v>77.03214757227443</v>
      </c>
      <c r="AB25" s="27">
        <v>26.527230180000004</v>
      </c>
      <c r="AC25" s="27">
        <v>3.8040776960000002</v>
      </c>
      <c r="AD25" s="27">
        <v>0</v>
      </c>
      <c r="AE25" s="27">
        <v>0.017</v>
      </c>
      <c r="AF25" s="30">
        <f t="shared" si="1"/>
        <v>107.38045544827443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5.413</v>
      </c>
      <c r="K26" s="29">
        <v>0.001</v>
      </c>
      <c r="L26" s="29">
        <v>0.024</v>
      </c>
      <c r="M26" s="29">
        <v>0</v>
      </c>
      <c r="N26" s="29">
        <v>0</v>
      </c>
      <c r="O26" s="29">
        <v>0.257</v>
      </c>
      <c r="P26" s="29">
        <v>0</v>
      </c>
      <c r="Q26" s="27">
        <v>0.393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6.088</v>
      </c>
      <c r="AB26" s="27">
        <v>1.341</v>
      </c>
      <c r="AC26" s="27">
        <v>0</v>
      </c>
      <c r="AD26" s="27">
        <v>0</v>
      </c>
      <c r="AE26" s="27">
        <v>0</v>
      </c>
      <c r="AF26" s="30">
        <f t="shared" si="1"/>
        <v>7.429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0.073</v>
      </c>
      <c r="J27" s="29">
        <v>0.932</v>
      </c>
      <c r="K27" s="29">
        <v>0.018</v>
      </c>
      <c r="L27" s="29">
        <v>0</v>
      </c>
      <c r="M27" s="29">
        <v>0</v>
      </c>
      <c r="N27" s="29">
        <v>0</v>
      </c>
      <c r="O27" s="29">
        <v>0.033</v>
      </c>
      <c r="P27" s="29">
        <v>0</v>
      </c>
      <c r="Q27" s="27">
        <v>3.117294999129682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5.282437167689847</v>
      </c>
      <c r="AB27" s="27">
        <v>8.1829677392</v>
      </c>
      <c r="AC27" s="27">
        <v>8.191465552</v>
      </c>
      <c r="AD27" s="27">
        <v>0</v>
      </c>
      <c r="AE27" s="27">
        <v>0.017</v>
      </c>
      <c r="AF27" s="30">
        <f t="shared" si="1"/>
        <v>21.673870458889848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0.1343366423857499</v>
      </c>
      <c r="J28" s="29">
        <v>0.8012991355188287</v>
      </c>
      <c r="K28" s="29">
        <v>0.016</v>
      </c>
      <c r="L28" s="29">
        <v>0</v>
      </c>
      <c r="M28" s="29">
        <v>0</v>
      </c>
      <c r="N28" s="29">
        <v>0</v>
      </c>
      <c r="O28" s="29">
        <v>0.149</v>
      </c>
      <c r="P28" s="29">
        <v>0</v>
      </c>
      <c r="Q28" s="27">
        <v>7.295066313442598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12.193201236028305</v>
      </c>
      <c r="AB28" s="27">
        <v>29.20551976730159</v>
      </c>
      <c r="AC28" s="27">
        <v>19.512720464</v>
      </c>
      <c r="AD28" s="27">
        <v>0</v>
      </c>
      <c r="AE28" s="27">
        <v>0.013</v>
      </c>
      <c r="AF28" s="30">
        <f t="shared" si="1"/>
        <v>60.92444146732989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0.006</v>
      </c>
      <c r="F29" s="21">
        <v>0</v>
      </c>
      <c r="G29" s="22">
        <v>0</v>
      </c>
      <c r="H29" s="22">
        <v>0.277</v>
      </c>
      <c r="I29" s="22">
        <v>0.085</v>
      </c>
      <c r="J29" s="22">
        <v>9.217</v>
      </c>
      <c r="K29" s="22">
        <v>0.057</v>
      </c>
      <c r="L29" s="22">
        <v>0.503</v>
      </c>
      <c r="M29" s="22">
        <v>0</v>
      </c>
      <c r="N29" s="22">
        <v>0</v>
      </c>
      <c r="O29" s="22">
        <v>0.573</v>
      </c>
      <c r="P29" s="22">
        <v>0</v>
      </c>
      <c r="Q29" s="20">
        <v>25.2719283136</v>
      </c>
      <c r="R29" s="21">
        <v>3.574</v>
      </c>
      <c r="S29" s="22">
        <v>32.363</v>
      </c>
      <c r="T29" s="22">
        <v>0</v>
      </c>
      <c r="U29" s="22">
        <v>0</v>
      </c>
      <c r="V29" s="22">
        <v>0</v>
      </c>
      <c r="W29" s="22">
        <v>0.332</v>
      </c>
      <c r="X29" s="22">
        <v>3.708</v>
      </c>
      <c r="Y29" s="22">
        <v>0</v>
      </c>
      <c r="Z29" s="22">
        <v>0</v>
      </c>
      <c r="AA29" s="20">
        <f t="shared" si="0"/>
        <v>75.9669283136</v>
      </c>
      <c r="AB29" s="20">
        <v>37.872679445200006</v>
      </c>
      <c r="AC29" s="20">
        <v>63.1409180196</v>
      </c>
      <c r="AD29" s="20">
        <v>0</v>
      </c>
      <c r="AE29" s="20">
        <v>0.353</v>
      </c>
      <c r="AF29" s="23">
        <f t="shared" si="1"/>
        <v>177.3335257784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134.64710677625706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6.665</v>
      </c>
      <c r="I30" s="34">
        <f t="shared" si="2"/>
        <v>-31.14169511867038</v>
      </c>
      <c r="J30" s="34">
        <f t="shared" si="2"/>
        <v>4.821323709510571</v>
      </c>
      <c r="K30" s="34">
        <f t="shared" si="2"/>
        <v>0.7748156417734581</v>
      </c>
      <c r="L30" s="34">
        <f t="shared" si="2"/>
        <v>5.96550092745653</v>
      </c>
      <c r="M30" s="34">
        <f t="shared" si="2"/>
        <v>-23.282741840477833</v>
      </c>
      <c r="N30" s="34">
        <f t="shared" si="2"/>
        <v>0.11097249597423624</v>
      </c>
      <c r="O30" s="34">
        <f t="shared" si="2"/>
        <v>-4.964467741667896</v>
      </c>
      <c r="P30" s="34">
        <f t="shared" si="2"/>
        <v>-0.2802605520161787</v>
      </c>
      <c r="Q30" s="32">
        <f t="shared" si="2"/>
        <v>176.93793206362682</v>
      </c>
      <c r="R30" s="33">
        <f t="shared" si="2"/>
        <v>20.30773620300156</v>
      </c>
      <c r="S30" s="34">
        <f t="shared" si="2"/>
        <v>89.76325877812195</v>
      </c>
      <c r="T30" s="34">
        <f t="shared" si="2"/>
        <v>13.169064386600844</v>
      </c>
      <c r="U30" s="34">
        <f t="shared" si="2"/>
        <v>42.753550177982824</v>
      </c>
      <c r="V30" s="34">
        <f t="shared" si="2"/>
        <v>9.01067729746482</v>
      </c>
      <c r="W30" s="34">
        <f t="shared" si="2"/>
        <v>0.4584711587189812</v>
      </c>
      <c r="X30" s="34">
        <f t="shared" si="2"/>
        <v>7.134253491268055</v>
      </c>
      <c r="Y30" s="34">
        <f t="shared" si="2"/>
        <v>39.582554400000184</v>
      </c>
      <c r="Z30" s="34">
        <f t="shared" si="2"/>
        <v>0.11157630188679304</v>
      </c>
      <c r="AA30" s="32">
        <f t="shared" si="0"/>
        <v>826.5539733053768</v>
      </c>
      <c r="AB30" s="32">
        <f t="shared" si="2"/>
        <v>-8.265082586277494</v>
      </c>
      <c r="AC30" s="32">
        <f t="shared" si="2"/>
        <v>0.05436710142901546</v>
      </c>
      <c r="AD30" s="32">
        <f t="shared" si="2"/>
        <v>0</v>
      </c>
      <c r="AE30" s="32">
        <f t="shared" si="2"/>
        <v>0</v>
      </c>
      <c r="AF30" s="35">
        <f t="shared" si="1"/>
        <v>818.3432578205283</v>
      </c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28125" style="0" customWidth="1"/>
    <col min="3" max="3" width="17.71093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44.55851680537134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44.55851680537134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44.55851680537134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7.721166067669171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7.721166067669171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7.721166067669171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0.004530709434721255</v>
      </c>
      <c r="K11" s="22">
        <v>0</v>
      </c>
      <c r="L11" s="22">
        <v>0</v>
      </c>
      <c r="M11" s="22">
        <v>0</v>
      </c>
      <c r="N11" s="22">
        <v>0</v>
      </c>
      <c r="O11" s="22">
        <v>0.004842120971273784</v>
      </c>
      <c r="P11" s="22">
        <v>0</v>
      </c>
      <c r="Q11" s="20">
        <v>0.41209279737879356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0.4214656277847886</v>
      </c>
      <c r="AB11" s="20">
        <v>0.11409138086181847</v>
      </c>
      <c r="AC11" s="20">
        <v>0</v>
      </c>
      <c r="AD11" s="20">
        <v>0</v>
      </c>
      <c r="AE11" s="20">
        <v>-0.4056</v>
      </c>
      <c r="AF11" s="23">
        <f t="shared" si="1"/>
        <v>0.12995700864660703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0.9670578602296018</v>
      </c>
      <c r="J12" s="22">
        <v>2.104942408268748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6.334085619201529</v>
      </c>
      <c r="R12" s="21">
        <v>4.118488818773719</v>
      </c>
      <c r="S12" s="22">
        <v>8.548286525145397</v>
      </c>
      <c r="T12" s="22">
        <v>0</v>
      </c>
      <c r="U12" s="22">
        <v>3.9237637178055174</v>
      </c>
      <c r="V12" s="22">
        <v>0.6980298845786536</v>
      </c>
      <c r="W12" s="22">
        <v>0.030604858725674946</v>
      </c>
      <c r="X12" s="22">
        <v>0</v>
      </c>
      <c r="Y12" s="22">
        <v>0</v>
      </c>
      <c r="Z12" s="22">
        <v>0</v>
      </c>
      <c r="AA12" s="20">
        <f t="shared" si="0"/>
        <v>26.725259692728837</v>
      </c>
      <c r="AB12" s="20">
        <v>0.824922260525512</v>
      </c>
      <c r="AC12" s="20">
        <v>-24.095082102598003</v>
      </c>
      <c r="AD12" s="20">
        <v>0</v>
      </c>
      <c r="AE12" s="20">
        <v>0</v>
      </c>
      <c r="AF12" s="23">
        <f t="shared" si="1"/>
        <v>3.455099850656346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2.106940093314235</v>
      </c>
      <c r="Y13" s="22">
        <v>0</v>
      </c>
      <c r="Z13" s="22">
        <v>0</v>
      </c>
      <c r="AA13" s="20">
        <f t="shared" si="0"/>
        <v>2.106940093314235</v>
      </c>
      <c r="AB13" s="20">
        <v>0.8599721176894481</v>
      </c>
      <c r="AC13" s="20">
        <v>-2.966912211003683</v>
      </c>
      <c r="AD13" s="20">
        <v>0</v>
      </c>
      <c r="AE13" s="20">
        <v>0</v>
      </c>
      <c r="AF13" s="23">
        <f t="shared" si="1"/>
        <v>-4.440892098500626E-16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64.762486274508</v>
      </c>
      <c r="F14" s="21">
        <v>0</v>
      </c>
      <c r="G14" s="22">
        <v>0</v>
      </c>
      <c r="H14" s="22">
        <v>0</v>
      </c>
      <c r="I14" s="22">
        <v>2.5485827407982997</v>
      </c>
      <c r="J14" s="22">
        <v>0.07987646124531354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1.931591420540667</v>
      </c>
      <c r="R14" s="21">
        <v>1.5534215696769351</v>
      </c>
      <c r="S14" s="22">
        <v>26.474805655933366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97.35076412270259</v>
      </c>
      <c r="AB14" s="20">
        <v>-40.39531770483368</v>
      </c>
      <c r="AC14" s="20">
        <v>0</v>
      </c>
      <c r="AD14" s="20">
        <v>0</v>
      </c>
      <c r="AE14" s="20">
        <v>0</v>
      </c>
      <c r="AF14" s="23">
        <f t="shared" si="1"/>
        <v>56.955446417868906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61.2543096038091</v>
      </c>
      <c r="F15" s="21">
        <v>0</v>
      </c>
      <c r="G15" s="22">
        <v>0</v>
      </c>
      <c r="H15" s="22">
        <v>0</v>
      </c>
      <c r="I15" s="22">
        <v>1.282523155871995</v>
      </c>
      <c r="J15" s="22">
        <v>0.28751228767459913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38.38029671340179</v>
      </c>
      <c r="R15" s="21">
        <v>8.798390765726321</v>
      </c>
      <c r="S15" s="22">
        <v>16.307196429131096</v>
      </c>
      <c r="T15" s="22">
        <v>0</v>
      </c>
      <c r="U15" s="22">
        <v>33.70879906772849</v>
      </c>
      <c r="V15" s="22">
        <v>6.071126945483115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166.0901549688265</v>
      </c>
      <c r="AB15" s="20">
        <v>-52.03911865703103</v>
      </c>
      <c r="AC15" s="20">
        <v>-91.44946819129677</v>
      </c>
      <c r="AD15" s="20">
        <v>0</v>
      </c>
      <c r="AE15" s="20">
        <v>0</v>
      </c>
      <c r="AF15" s="23">
        <f t="shared" si="1"/>
        <v>22.601568120498712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39.169994400000185</v>
      </c>
      <c r="Z16" s="22">
        <v>0.11157630188679304</v>
      </c>
      <c r="AA16" s="20">
        <f t="shared" si="0"/>
        <v>39.28157070188698</v>
      </c>
      <c r="AB16" s="20">
        <v>-39.28157070188698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0.0875739150183269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0.0875739150183269</v>
      </c>
      <c r="AB17" s="20">
        <v>8.954204301075265</v>
      </c>
      <c r="AC17" s="20">
        <v>24.39824999999999</v>
      </c>
      <c r="AD17" s="20">
        <v>0</v>
      </c>
      <c r="AE17" s="20">
        <v>0.015600000000000001</v>
      </c>
      <c r="AF17" s="23">
        <f t="shared" si="1"/>
        <v>33.45562821609358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88.4769832191591</v>
      </c>
      <c r="K19" s="29">
        <v>0</v>
      </c>
      <c r="L19" s="29">
        <v>91.13863769385857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14.60064872271781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193.5882696357355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193.5882696357355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3.232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3.232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4.631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0.03787260534453478</v>
      </c>
      <c r="L21" s="29">
        <v>0.025312350721556506</v>
      </c>
      <c r="M21" s="29">
        <v>1.6059570344958658</v>
      </c>
      <c r="N21" s="29">
        <v>0.10914813207702376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1.778290122638981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1.778290122638981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1.4059033455758358</v>
      </c>
      <c r="J22" s="29">
        <v>2.952344191745787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4.358247537321622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4.358247537321622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2.603</v>
      </c>
      <c r="F24" s="28">
        <v>0</v>
      </c>
      <c r="G24" s="29">
        <v>0</v>
      </c>
      <c r="H24" s="29">
        <v>0</v>
      </c>
      <c r="I24" s="29">
        <v>1.054663</v>
      </c>
      <c r="J24" s="29">
        <v>20.8</v>
      </c>
      <c r="K24" s="29">
        <v>0.007</v>
      </c>
      <c r="L24" s="29">
        <v>0.022</v>
      </c>
      <c r="M24" s="29">
        <v>0</v>
      </c>
      <c r="N24" s="29">
        <v>0</v>
      </c>
      <c r="O24" s="29">
        <v>0.156</v>
      </c>
      <c r="P24" s="29">
        <v>0</v>
      </c>
      <c r="Q24" s="27">
        <v>5.56980885369906</v>
      </c>
      <c r="R24" s="28">
        <v>2.233</v>
      </c>
      <c r="S24" s="29">
        <v>0.116</v>
      </c>
      <c r="T24" s="29">
        <v>0</v>
      </c>
      <c r="U24" s="29">
        <v>0</v>
      </c>
      <c r="V24" s="29">
        <v>1.071880617950479</v>
      </c>
      <c r="W24" s="29">
        <v>0</v>
      </c>
      <c r="X24" s="29">
        <v>0.4</v>
      </c>
      <c r="Y24" s="29">
        <v>0</v>
      </c>
      <c r="Z24" s="29">
        <v>0</v>
      </c>
      <c r="AA24" s="27">
        <f t="shared" si="0"/>
        <v>34.03335247164953</v>
      </c>
      <c r="AB24" s="27">
        <v>5.903453846000001</v>
      </c>
      <c r="AC24" s="27">
        <v>2.07261216</v>
      </c>
      <c r="AD24" s="27">
        <v>0</v>
      </c>
      <c r="AE24" s="27">
        <v>0</v>
      </c>
      <c r="AF24" s="30">
        <f t="shared" si="1"/>
        <v>42.009418477649525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8.462875382572445</v>
      </c>
      <c r="F25" s="28">
        <v>0</v>
      </c>
      <c r="G25" s="29">
        <v>0</v>
      </c>
      <c r="H25" s="29">
        <v>6.845</v>
      </c>
      <c r="I25" s="29">
        <v>7.6874447330207465</v>
      </c>
      <c r="J25" s="29">
        <v>7.567782750924751</v>
      </c>
      <c r="K25" s="29">
        <v>0.015</v>
      </c>
      <c r="L25" s="29">
        <v>0.205</v>
      </c>
      <c r="M25" s="29">
        <v>0</v>
      </c>
      <c r="N25" s="29">
        <v>0</v>
      </c>
      <c r="O25" s="29">
        <v>1.338</v>
      </c>
      <c r="P25" s="29">
        <v>0</v>
      </c>
      <c r="Q25" s="27">
        <v>35.82558099926307</v>
      </c>
      <c r="R25" s="28">
        <v>0</v>
      </c>
      <c r="S25" s="29">
        <v>5.1140856470784595</v>
      </c>
      <c r="T25" s="29">
        <v>0</v>
      </c>
      <c r="U25" s="29">
        <v>1.665</v>
      </c>
      <c r="V25" s="29">
        <v>0.0793780594149332</v>
      </c>
      <c r="W25" s="29">
        <v>0</v>
      </c>
      <c r="X25" s="29">
        <v>0.901</v>
      </c>
      <c r="Y25" s="29">
        <v>0</v>
      </c>
      <c r="Z25" s="29">
        <v>0</v>
      </c>
      <c r="AA25" s="27">
        <f t="shared" si="0"/>
        <v>75.7061475722744</v>
      </c>
      <c r="AB25" s="27">
        <v>26.597230179999997</v>
      </c>
      <c r="AC25" s="27">
        <v>3.6950776960000002</v>
      </c>
      <c r="AD25" s="27">
        <v>0</v>
      </c>
      <c r="AE25" s="27">
        <v>0.016</v>
      </c>
      <c r="AF25" s="30">
        <f t="shared" si="1"/>
        <v>106.0144554482744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5.377</v>
      </c>
      <c r="K26" s="29">
        <v>0.001</v>
      </c>
      <c r="L26" s="29">
        <v>0.023</v>
      </c>
      <c r="M26" s="29">
        <v>0</v>
      </c>
      <c r="N26" s="29">
        <v>0</v>
      </c>
      <c r="O26" s="29">
        <v>0.258</v>
      </c>
      <c r="P26" s="29">
        <v>0</v>
      </c>
      <c r="Q26" s="27">
        <v>0.395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6.054</v>
      </c>
      <c r="AB26" s="27">
        <v>1.336</v>
      </c>
      <c r="AC26" s="27">
        <v>0</v>
      </c>
      <c r="AD26" s="27">
        <v>0</v>
      </c>
      <c r="AE26" s="27">
        <v>0</v>
      </c>
      <c r="AF26" s="30">
        <f t="shared" si="1"/>
        <v>7.390000000000001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0.071</v>
      </c>
      <c r="J27" s="29">
        <v>0.901</v>
      </c>
      <c r="K27" s="29">
        <v>0.017</v>
      </c>
      <c r="L27" s="29">
        <v>0</v>
      </c>
      <c r="M27" s="29">
        <v>0</v>
      </c>
      <c r="N27" s="29">
        <v>0</v>
      </c>
      <c r="O27" s="29">
        <v>0.032</v>
      </c>
      <c r="P27" s="29">
        <v>0</v>
      </c>
      <c r="Q27" s="27">
        <v>3.057294999129682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5.187437167689848</v>
      </c>
      <c r="AB27" s="27">
        <v>8.2769677392</v>
      </c>
      <c r="AC27" s="27">
        <v>8.000465552</v>
      </c>
      <c r="AD27" s="27">
        <v>0</v>
      </c>
      <c r="AE27" s="27">
        <v>0.017</v>
      </c>
      <c r="AF27" s="30">
        <f t="shared" si="1"/>
        <v>21.481870458889848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0.1333366423857499</v>
      </c>
      <c r="J28" s="29">
        <v>0.7862991355188287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0.148</v>
      </c>
      <c r="P28" s="29">
        <v>0</v>
      </c>
      <c r="Q28" s="27">
        <v>7.2370663134425985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12.117201236028304</v>
      </c>
      <c r="AB28" s="27">
        <v>29.260519767301588</v>
      </c>
      <c r="AC28" s="27">
        <v>19.281720464000003</v>
      </c>
      <c r="AD28" s="27">
        <v>0</v>
      </c>
      <c r="AE28" s="27">
        <v>0.013</v>
      </c>
      <c r="AF28" s="30">
        <f t="shared" si="1"/>
        <v>60.6724414673299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0.006</v>
      </c>
      <c r="F29" s="21">
        <v>0</v>
      </c>
      <c r="G29" s="22">
        <v>0</v>
      </c>
      <c r="H29" s="22">
        <v>0.253</v>
      </c>
      <c r="I29" s="22">
        <v>0.078</v>
      </c>
      <c r="J29" s="22">
        <v>8.44</v>
      </c>
      <c r="K29" s="22">
        <v>0.052</v>
      </c>
      <c r="L29" s="22">
        <v>0.461</v>
      </c>
      <c r="M29" s="22">
        <v>0</v>
      </c>
      <c r="N29" s="22">
        <v>0</v>
      </c>
      <c r="O29" s="22">
        <v>0.559</v>
      </c>
      <c r="P29" s="22">
        <v>0</v>
      </c>
      <c r="Q29" s="20">
        <v>24.683928313600003</v>
      </c>
      <c r="R29" s="21">
        <v>3.599</v>
      </c>
      <c r="S29" s="22">
        <v>32.59</v>
      </c>
      <c r="T29" s="22">
        <v>0</v>
      </c>
      <c r="U29" s="22">
        <v>0</v>
      </c>
      <c r="V29" s="22">
        <v>0</v>
      </c>
      <c r="W29" s="22">
        <v>0.334</v>
      </c>
      <c r="X29" s="22">
        <v>3.734</v>
      </c>
      <c r="Y29" s="22">
        <v>0</v>
      </c>
      <c r="Z29" s="22">
        <v>0</v>
      </c>
      <c r="AA29" s="20">
        <f t="shared" si="0"/>
        <v>74.7899283136</v>
      </c>
      <c r="AB29" s="20">
        <v>37.263679445200005</v>
      </c>
      <c r="AC29" s="20">
        <v>62.2969180196</v>
      </c>
      <c r="AD29" s="20">
        <v>0</v>
      </c>
      <c r="AE29" s="20">
        <v>0.344</v>
      </c>
      <c r="AF29" s="23">
        <f t="shared" si="1"/>
        <v>174.69452577840002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137.08867126088956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6.475</v>
      </c>
      <c r="I30" s="34">
        <f t="shared" si="2"/>
        <v>-31.06728852803986</v>
      </c>
      <c r="J30" s="34">
        <f t="shared" si="2"/>
        <v>3.7152969002031693</v>
      </c>
      <c r="K30" s="34">
        <f t="shared" si="2"/>
        <v>0.7684451053445348</v>
      </c>
      <c r="L30" s="34">
        <f t="shared" si="2"/>
        <v>5.887641045011906</v>
      </c>
      <c r="M30" s="34">
        <f t="shared" si="2"/>
        <v>-23.256049949578504</v>
      </c>
      <c r="N30" s="34">
        <f t="shared" si="2"/>
        <v>0.11278659807702375</v>
      </c>
      <c r="O30" s="34">
        <f t="shared" si="2"/>
        <v>-5.015591898615877</v>
      </c>
      <c r="P30" s="34">
        <f t="shared" si="2"/>
        <v>-0.2802605520161787</v>
      </c>
      <c r="Q30" s="32">
        <f t="shared" si="2"/>
        <v>176.19400281771604</v>
      </c>
      <c r="R30" s="33">
        <f t="shared" si="2"/>
        <v>20.302301154176977</v>
      </c>
      <c r="S30" s="34">
        <f t="shared" si="2"/>
        <v>90.15937425728833</v>
      </c>
      <c r="T30" s="34">
        <f t="shared" si="2"/>
        <v>14.60064872271781</v>
      </c>
      <c r="U30" s="34">
        <f t="shared" si="2"/>
        <v>41.76199397358727</v>
      </c>
      <c r="V30" s="34">
        <f t="shared" si="2"/>
        <v>9.253625632615204</v>
      </c>
      <c r="W30" s="34">
        <f t="shared" si="2"/>
        <v>0.45960485872567497</v>
      </c>
      <c r="X30" s="34">
        <f t="shared" si="2"/>
        <v>7.1419400933142345</v>
      </c>
      <c r="Y30" s="34">
        <f t="shared" si="2"/>
        <v>39.169994400000185</v>
      </c>
      <c r="Z30" s="34">
        <f t="shared" si="2"/>
        <v>0.11157630188679304</v>
      </c>
      <c r="AA30" s="32">
        <f t="shared" si="0"/>
        <v>827.5930569418689</v>
      </c>
      <c r="AB30" s="32">
        <f t="shared" si="2"/>
        <v>-10.187978165098052</v>
      </c>
      <c r="AC30" s="32">
        <f t="shared" si="2"/>
        <v>0.04881538670153418</v>
      </c>
      <c r="AD30" s="32">
        <f t="shared" si="2"/>
        <v>0</v>
      </c>
      <c r="AE30" s="32">
        <f t="shared" si="2"/>
        <v>0</v>
      </c>
      <c r="AF30" s="35">
        <f t="shared" si="1"/>
        <v>817.4538941634725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selection activeCell="U30" sqref="U30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</cols>
  <sheetData>
    <row r="1" ht="12.75">
      <c r="A1" s="42" t="s">
        <v>5</v>
      </c>
    </row>
    <row r="2" spans="1:29" ht="12.75">
      <c r="A2" t="s">
        <v>10</v>
      </c>
      <c r="Y2" s="60"/>
      <c r="Z2" s="60"/>
      <c r="AA2" s="60"/>
      <c r="AB2" s="60"/>
      <c r="AC2" s="60"/>
    </row>
    <row r="3" spans="1:29" ht="12.75">
      <c r="A3" s="44"/>
      <c r="B3" s="39"/>
      <c r="C3" s="41"/>
      <c r="D3" s="40">
        <f>'2005'!B$1</f>
        <v>2005</v>
      </c>
      <c r="E3" s="40">
        <f>'2006'!B$1</f>
        <v>2006</v>
      </c>
      <c r="F3" s="40">
        <f>'2007'!B$1</f>
        <v>2007</v>
      </c>
      <c r="G3" s="40">
        <f>'2008'!B$1</f>
        <v>2008</v>
      </c>
      <c r="H3" s="40">
        <f>'2009'!B$1</f>
        <v>2009</v>
      </c>
      <c r="I3" s="40">
        <f>'2010'!B$1</f>
        <v>2010</v>
      </c>
      <c r="J3" s="40">
        <f>'2011'!B$1</f>
        <v>2011</v>
      </c>
      <c r="K3" s="40">
        <f>'2012'!B$1</f>
        <v>2012</v>
      </c>
      <c r="L3" s="40">
        <f>'2013'!B$1</f>
        <v>2013</v>
      </c>
      <c r="M3" s="40">
        <f>'2014'!B$1</f>
        <v>2014</v>
      </c>
      <c r="N3" s="40">
        <f>'2015'!B$1</f>
        <v>2015</v>
      </c>
      <c r="O3" s="40">
        <f>'2016'!B$1</f>
        <v>2016</v>
      </c>
      <c r="P3" s="40">
        <f>'2017'!B$1</f>
        <v>2017</v>
      </c>
      <c r="Q3" s="40">
        <f>'2018'!B$1</f>
        <v>2018</v>
      </c>
      <c r="R3" s="40">
        <f>'2019'!B$1</f>
        <v>2019</v>
      </c>
      <c r="S3" s="40">
        <f>'2020'!B$1</f>
        <v>2020</v>
      </c>
      <c r="T3" s="40">
        <f>'2021'!B$1</f>
        <v>2021</v>
      </c>
      <c r="U3" s="40">
        <f>'2022'!B$1</f>
        <v>2022</v>
      </c>
      <c r="V3" s="40">
        <f>'2023'!B$1</f>
        <v>2023</v>
      </c>
      <c r="W3" s="40">
        <f>'2024'!B$1</f>
        <v>2024</v>
      </c>
      <c r="X3" s="40">
        <f>'2025'!B$1</f>
        <v>2025</v>
      </c>
      <c r="Y3" s="60"/>
      <c r="Z3" s="60"/>
      <c r="AA3" s="60"/>
      <c r="AB3" s="60"/>
      <c r="AC3" s="60"/>
    </row>
    <row r="4" spans="1:29" ht="12.75">
      <c r="A4" s="37" t="s">
        <v>15</v>
      </c>
      <c r="B4" s="37" t="s">
        <v>30</v>
      </c>
      <c r="C4" s="38"/>
      <c r="D4" s="43">
        <f>'2005'!$AF7</f>
        <v>6.56687038399993</v>
      </c>
      <c r="E4" s="43">
        <f>'2006'!$AF7</f>
        <v>1.7660951880000688</v>
      </c>
      <c r="F4" s="43">
        <f>'2007'!$AF7</f>
        <v>1.734046617627767</v>
      </c>
      <c r="G4" s="43">
        <f>'2008'!$AF7</f>
        <v>1.734046617627767</v>
      </c>
      <c r="H4" s="43">
        <f>'2009'!$AF7</f>
        <v>1.734046617627767</v>
      </c>
      <c r="I4" s="43">
        <f>'2010'!$AF7</f>
        <v>1.734046617627767</v>
      </c>
      <c r="J4" s="43">
        <f>'2011'!$AF7</f>
        <v>1.734046617627767</v>
      </c>
      <c r="K4" s="43">
        <f>'2012'!$AF7</f>
        <v>1.734046617627767</v>
      </c>
      <c r="L4" s="43">
        <f>'2013'!$AF7</f>
        <v>1.734046617627767</v>
      </c>
      <c r="M4" s="43">
        <f>'2014'!$AF7</f>
        <v>1.734046617627767</v>
      </c>
      <c r="N4" s="43">
        <f>'2015'!$AF7</f>
        <v>1.734046617627767</v>
      </c>
      <c r="O4" s="43">
        <f>'2016'!$AF7</f>
        <v>1.734046617627767</v>
      </c>
      <c r="P4" s="43">
        <f>'2017'!$AF7</f>
        <v>1.734046617627767</v>
      </c>
      <c r="Q4" s="43">
        <f>'2018'!$AF7</f>
        <v>1.734046617627767</v>
      </c>
      <c r="R4" s="43">
        <f>'2019'!$AF7</f>
        <v>1.734046617627767</v>
      </c>
      <c r="S4" s="43">
        <f>'2020'!$AF7</f>
        <v>1.734046617627767</v>
      </c>
      <c r="T4" s="43">
        <f>'2021'!$AF7</f>
        <v>1.734046617627767</v>
      </c>
      <c r="U4" s="43">
        <f>'2022'!$AF7</f>
        <v>1.734046617627767</v>
      </c>
      <c r="V4" s="43">
        <f>'2023'!$AF7</f>
        <v>1.734046617627767</v>
      </c>
      <c r="W4" s="43">
        <f>'2024'!$AF7</f>
        <v>1.734046617627767</v>
      </c>
      <c r="X4" s="43">
        <f>'2025'!$AF7</f>
        <v>1.734046617627767</v>
      </c>
      <c r="Y4" s="61"/>
      <c r="Z4" s="61"/>
      <c r="AA4" s="61"/>
      <c r="AB4" s="61"/>
      <c r="AC4" s="61"/>
    </row>
    <row r="5" spans="1:29" ht="12.75">
      <c r="A5" s="24"/>
      <c r="B5" s="25" t="s">
        <v>31</v>
      </c>
      <c r="C5" s="26" t="s">
        <v>39</v>
      </c>
      <c r="D5" s="43">
        <f>'2005'!$AF8</f>
        <v>27.959523842895</v>
      </c>
      <c r="E5" s="43">
        <f>'2006'!$AF8</f>
        <v>28.493210216699996</v>
      </c>
      <c r="F5" s="43">
        <f>'2007'!$AF8</f>
        <v>30.260517301288935</v>
      </c>
      <c r="G5" s="43">
        <f>'2008'!$AF8</f>
        <v>31.81727738990334</v>
      </c>
      <c r="H5" s="43">
        <f>'2009'!$AF8</f>
        <v>32.59236331901182</v>
      </c>
      <c r="I5" s="43">
        <f>'2010'!$AF8</f>
        <v>34.355873767911085</v>
      </c>
      <c r="J5" s="43">
        <f>'2011'!$AF8</f>
        <v>36.34171306707613</v>
      </c>
      <c r="K5" s="43">
        <f>'2012'!$AF8</f>
        <v>38.22471783931171</v>
      </c>
      <c r="L5" s="43">
        <f>'2013'!$AF8</f>
        <v>40.20046347827787</v>
      </c>
      <c r="M5" s="43">
        <f>'2014'!$AF8</f>
        <v>40.71259998984217</v>
      </c>
      <c r="N5" s="43">
        <f>'2015'!$AF8</f>
        <v>41.4892416422428</v>
      </c>
      <c r="O5" s="43">
        <f>'2016'!$AF8</f>
        <v>43.487776366536885</v>
      </c>
      <c r="P5" s="43">
        <f>'2017'!$AF8</f>
        <v>44.55851680537134</v>
      </c>
      <c r="Q5" s="43">
        <f>'2018'!$AF8</f>
        <v>45.81043170532989</v>
      </c>
      <c r="R5" s="43">
        <f>'2019'!$AF8</f>
        <v>46.95165361618548</v>
      </c>
      <c r="S5" s="43">
        <f>'2020'!$AF8</f>
        <v>47.625282153337686</v>
      </c>
      <c r="T5" s="43">
        <f>'2021'!$AF8</f>
        <v>47.72362019423723</v>
      </c>
      <c r="U5" s="43">
        <f>'2022'!$AF8</f>
        <v>44.58075859086961</v>
      </c>
      <c r="V5" s="43">
        <f>'2023'!$AF8</f>
        <v>44.779626316689324</v>
      </c>
      <c r="W5" s="43">
        <f>'2024'!$AF8</f>
        <v>44.802715959932044</v>
      </c>
      <c r="X5" s="43">
        <f>'2025'!$AF8</f>
        <v>44.5142153521415</v>
      </c>
      <c r="Y5" s="61"/>
      <c r="Z5" s="61"/>
      <c r="AA5" s="61"/>
      <c r="AB5" s="61"/>
      <c r="AC5" s="61"/>
    </row>
    <row r="6" spans="1:29" ht="12.75">
      <c r="A6" s="24"/>
      <c r="B6" s="24"/>
      <c r="C6" s="26" t="s">
        <v>13</v>
      </c>
      <c r="D6" s="43">
        <f>'2005'!$AF9</f>
        <v>7.31059725595</v>
      </c>
      <c r="E6" s="43">
        <f>'2006'!$AF9</f>
        <v>7.14642152298</v>
      </c>
      <c r="F6" s="43">
        <f>'2007'!$AF9</f>
        <v>7.069318801288934</v>
      </c>
      <c r="G6" s="43">
        <f>'2008'!$AF9</f>
        <v>7.41229432491944</v>
      </c>
      <c r="H6" s="43">
        <f>'2009'!$AF9</f>
        <v>7.837428957035444</v>
      </c>
      <c r="I6" s="43">
        <f>'2010'!$AF9</f>
        <v>7.799062203544575</v>
      </c>
      <c r="J6" s="43">
        <f>'2011'!$AF9</f>
        <v>7.7316297277121375</v>
      </c>
      <c r="K6" s="43">
        <f>'2012'!$AF9</f>
        <v>7.721166067669171</v>
      </c>
      <c r="L6" s="43">
        <f>'2013'!$AF9</f>
        <v>7.721166067669171</v>
      </c>
      <c r="M6" s="43">
        <f>'2014'!$AF9</f>
        <v>7.721166067669171</v>
      </c>
      <c r="N6" s="43">
        <f>'2015'!$AF9</f>
        <v>7.721166067669171</v>
      </c>
      <c r="O6" s="43">
        <f>'2016'!$AF9</f>
        <v>7.721166067669171</v>
      </c>
      <c r="P6" s="43">
        <f>'2017'!$AF9</f>
        <v>7.721166067669171</v>
      </c>
      <c r="Q6" s="43">
        <f>'2018'!$AF9</f>
        <v>7.460202067669171</v>
      </c>
      <c r="R6" s="43">
        <f>'2019'!$AF9</f>
        <v>7.460202067669171</v>
      </c>
      <c r="S6" s="43">
        <f>'2020'!$AF9</f>
        <v>7.460202067669171</v>
      </c>
      <c r="T6" s="43">
        <f>'2021'!$AF9</f>
        <v>7.421447771213748</v>
      </c>
      <c r="U6" s="43">
        <f>'2022'!$AF9</f>
        <v>5.251207169709988</v>
      </c>
      <c r="V6" s="43">
        <f>'2023'!$AF9</f>
        <v>5.251207169709988</v>
      </c>
      <c r="W6" s="43">
        <f>'2024'!$AF9</f>
        <v>5.251207169709988</v>
      </c>
      <c r="X6" s="43">
        <f>'2025'!$AF9</f>
        <v>5.251207169709988</v>
      </c>
      <c r="Y6" s="61"/>
      <c r="Z6" s="61"/>
      <c r="AA6" s="61"/>
      <c r="AB6" s="61"/>
      <c r="AC6" s="61"/>
    </row>
    <row r="7" spans="1:29" ht="12.75">
      <c r="A7" s="31"/>
      <c r="B7" s="18" t="s">
        <v>32</v>
      </c>
      <c r="C7" s="19"/>
      <c r="D7" s="43">
        <f>'2005'!$AF10</f>
        <v>15.472780152225495</v>
      </c>
      <c r="E7" s="43">
        <f>'2006'!$AF10</f>
        <v>16.084931570225496</v>
      </c>
      <c r="F7" s="43">
        <f>'2007'!$AF10</f>
        <v>15.778139716800002</v>
      </c>
      <c r="G7" s="43">
        <f>'2008'!$AF10</f>
        <v>15.778139716800002</v>
      </c>
      <c r="H7" s="43">
        <f>'2009'!$AF10</f>
        <v>15.778139716800002</v>
      </c>
      <c r="I7" s="43">
        <f>'2010'!$AF10</f>
        <v>15.778139716800002</v>
      </c>
      <c r="J7" s="43">
        <f>'2011'!$AF10</f>
        <v>15.778139716800002</v>
      </c>
      <c r="K7" s="43">
        <f>'2012'!$AF10</f>
        <v>15.778139716800002</v>
      </c>
      <c r="L7" s="43">
        <f>'2013'!$AF10</f>
        <v>15.778139716800002</v>
      </c>
      <c r="M7" s="43">
        <f>'2014'!$AF10</f>
        <v>15.778139716800002</v>
      </c>
      <c r="N7" s="43">
        <f>'2015'!$AF10</f>
        <v>15.778139716800002</v>
      </c>
      <c r="O7" s="43">
        <f>'2016'!$AF10</f>
        <v>15.778139716800002</v>
      </c>
      <c r="P7" s="43">
        <f>'2017'!$AF10</f>
        <v>15.778139716800002</v>
      </c>
      <c r="Q7" s="43">
        <f>'2018'!$AF10</f>
        <v>15.778139716800002</v>
      </c>
      <c r="R7" s="43">
        <f>'2019'!$AF10</f>
        <v>15.778139716800002</v>
      </c>
      <c r="S7" s="43">
        <f>'2020'!$AF10</f>
        <v>15.778139716800002</v>
      </c>
      <c r="T7" s="43">
        <f>'2021'!$AF10</f>
        <v>15.778139716800002</v>
      </c>
      <c r="U7" s="43">
        <f>'2022'!$AF10</f>
        <v>15.778139716800002</v>
      </c>
      <c r="V7" s="43">
        <f>'2023'!$AF10</f>
        <v>15.778139716800002</v>
      </c>
      <c r="W7" s="43">
        <f>'2024'!$AF10</f>
        <v>15.778139716800002</v>
      </c>
      <c r="X7" s="43">
        <f>'2025'!$AF10</f>
        <v>15.778139716800002</v>
      </c>
      <c r="Y7" s="61"/>
      <c r="Z7" s="61"/>
      <c r="AA7" s="61"/>
      <c r="AB7" s="61"/>
      <c r="AC7" s="61"/>
    </row>
    <row r="8" spans="1:29" ht="12.75">
      <c r="A8" s="31"/>
      <c r="B8" s="18" t="s">
        <v>33</v>
      </c>
      <c r="C8" s="19"/>
      <c r="D8" s="43">
        <f>'2005'!$AF11</f>
        <v>0.1550046189298181</v>
      </c>
      <c r="E8" s="43">
        <f>'2006'!$AF11</f>
        <v>0.15384321132981804</v>
      </c>
      <c r="F8" s="43">
        <f>'2007'!$AF11</f>
        <v>0.1676112188442137</v>
      </c>
      <c r="G8" s="43">
        <f>'2008'!$AF11</f>
        <v>0.1639457647541812</v>
      </c>
      <c r="H8" s="43">
        <f>'2009'!$AF11</f>
        <v>0.1616132030605243</v>
      </c>
      <c r="I8" s="43">
        <f>'2010'!$AF11</f>
        <v>0.15828097206958552</v>
      </c>
      <c r="J8" s="43">
        <f>'2011'!$AF11</f>
        <v>0.15428229488045914</v>
      </c>
      <c r="K8" s="43">
        <f>'2012'!$AF11</f>
        <v>0.14895072529495734</v>
      </c>
      <c r="L8" s="43">
        <f>'2013'!$AF11</f>
        <v>0.1432859326103617</v>
      </c>
      <c r="M8" s="43">
        <f>'2014'!$AF11</f>
        <v>0.13995370161942294</v>
      </c>
      <c r="N8" s="43">
        <f>'2015'!$AF11</f>
        <v>0.1359550244302966</v>
      </c>
      <c r="O8" s="43">
        <f>'2016'!$AF11</f>
        <v>0.1332892396375457</v>
      </c>
      <c r="P8" s="43">
        <f>'2017'!$AF11</f>
        <v>0.12995700864660703</v>
      </c>
      <c r="Q8" s="43">
        <f>'2018'!$AF11</f>
        <v>0.12695800075476227</v>
      </c>
      <c r="R8" s="43">
        <f>'2019'!$AF11</f>
        <v>0.12429221596201134</v>
      </c>
      <c r="S8" s="43">
        <f>'2020'!$AF11</f>
        <v>0.12162643116926042</v>
      </c>
      <c r="T8" s="43">
        <f>'2021'!$AF11</f>
        <v>0.1189606463765095</v>
      </c>
      <c r="U8" s="43">
        <f>'2022'!$AF11</f>
        <v>0.11629486158375862</v>
      </c>
      <c r="V8" s="43">
        <f>'2023'!$AF11</f>
        <v>0.11462874608828932</v>
      </c>
      <c r="W8" s="43">
        <f>'2024'!$AF11</f>
        <v>0.11262940749372607</v>
      </c>
      <c r="X8" s="43">
        <f>'2025'!$AF11</f>
        <v>0.11063006889916294</v>
      </c>
      <c r="Y8" s="61"/>
      <c r="Z8" s="61"/>
      <c r="AA8" s="61"/>
      <c r="AB8" s="61"/>
      <c r="AC8" s="61"/>
    </row>
    <row r="9" spans="1:29" ht="12.75">
      <c r="A9" s="18" t="s">
        <v>16</v>
      </c>
      <c r="B9" s="18" t="s">
        <v>24</v>
      </c>
      <c r="C9" s="19"/>
      <c r="D9" s="43">
        <f>'2005'!$AF12</f>
        <v>2.5667928453919373</v>
      </c>
      <c r="E9" s="43">
        <f>'2006'!$AF12</f>
        <v>1.2601682089050996</v>
      </c>
      <c r="F9" s="43">
        <f>'2007'!$AF12</f>
        <v>3.2737762957694088</v>
      </c>
      <c r="G9" s="43">
        <f>'2008'!$AF12</f>
        <v>3.142863519069458</v>
      </c>
      <c r="H9" s="43">
        <f>'2009'!$AF12</f>
        <v>3.6377444518091977</v>
      </c>
      <c r="I9" s="43">
        <f>'2010'!$AF12</f>
        <v>3.700773148458971</v>
      </c>
      <c r="J9" s="43">
        <f>'2011'!$AF12</f>
        <v>3.922812167088452</v>
      </c>
      <c r="K9" s="43">
        <f>'2012'!$AF12</f>
        <v>4.087567012768375</v>
      </c>
      <c r="L9" s="43">
        <f>'2013'!$AF12</f>
        <v>3.700773833242998</v>
      </c>
      <c r="M9" s="43">
        <f>'2014'!$AF12</f>
        <v>3.6702767204756377</v>
      </c>
      <c r="N9" s="43">
        <f>'2015'!$AF12</f>
        <v>3.5190024576371677</v>
      </c>
      <c r="O9" s="43">
        <f>'2016'!$AF12</f>
        <v>3.4855253909479416</v>
      </c>
      <c r="P9" s="43">
        <f>'2017'!$AF12</f>
        <v>3.455099850656346</v>
      </c>
      <c r="Q9" s="43">
        <f>'2018'!$AF12</f>
        <v>3.5444020708790624</v>
      </c>
      <c r="R9" s="43">
        <f>'2019'!$AF12</f>
        <v>3.531986645893845</v>
      </c>
      <c r="S9" s="43">
        <f>'2020'!$AF12</f>
        <v>3.3611017239727197</v>
      </c>
      <c r="T9" s="43">
        <f>'2021'!$AF12</f>
        <v>3.2818610058867677</v>
      </c>
      <c r="U9" s="43">
        <f>'2022'!$AF12</f>
        <v>3.2361337942595796</v>
      </c>
      <c r="V9" s="43">
        <f>'2023'!$AF12</f>
        <v>3.1745446878100694</v>
      </c>
      <c r="W9" s="43">
        <f>'2024'!$AF12</f>
        <v>3.047203514644682</v>
      </c>
      <c r="X9" s="43">
        <f>'2025'!$AF12</f>
        <v>3.0389669609068406</v>
      </c>
      <c r="Y9" s="61"/>
      <c r="Z9" s="61"/>
      <c r="AA9" s="61"/>
      <c r="AB9" s="61"/>
      <c r="AC9" s="61"/>
    </row>
    <row r="10" spans="1:29" ht="12.75">
      <c r="A10" s="31"/>
      <c r="B10" s="18" t="s">
        <v>25</v>
      </c>
      <c r="C10" s="19"/>
      <c r="D10" s="43">
        <f>'2005'!$AF13</f>
        <v>0</v>
      </c>
      <c r="E10" s="43">
        <f>'2006'!$AF13</f>
        <v>0</v>
      </c>
      <c r="F10" s="43">
        <f>'2007'!$AF13</f>
        <v>0</v>
      </c>
      <c r="G10" s="43">
        <f>'2008'!$AF13</f>
        <v>0</v>
      </c>
      <c r="H10" s="43">
        <f>'2009'!$AF13</f>
        <v>0</v>
      </c>
      <c r="I10" s="43">
        <f>'2010'!$AF13</f>
        <v>0</v>
      </c>
      <c r="J10" s="43">
        <f>'2011'!$AF13</f>
        <v>0</v>
      </c>
      <c r="K10" s="43">
        <f>'2012'!$AF13</f>
        <v>0</v>
      </c>
      <c r="L10" s="43">
        <f>'2013'!$AF13</f>
        <v>-2.220446049250313E-16</v>
      </c>
      <c r="M10" s="43">
        <f>'2014'!$AF13</f>
        <v>2.220446049250313E-16</v>
      </c>
      <c r="N10" s="43">
        <f>'2015'!$AF13</f>
        <v>0</v>
      </c>
      <c r="O10" s="43">
        <f>'2016'!$AF13</f>
        <v>-4.440892098500626E-16</v>
      </c>
      <c r="P10" s="43">
        <f>'2017'!$AF13</f>
        <v>-4.440892098500626E-16</v>
      </c>
      <c r="Q10" s="43">
        <f>'2018'!$AF13</f>
        <v>0</v>
      </c>
      <c r="R10" s="43">
        <f>'2019'!$AF13</f>
        <v>-4.440892098500626E-16</v>
      </c>
      <c r="S10" s="43">
        <f>'2020'!$AF13</f>
        <v>0</v>
      </c>
      <c r="T10" s="43">
        <f>'2021'!$AF13</f>
        <v>0</v>
      </c>
      <c r="U10" s="43">
        <f>'2022'!$AF13</f>
        <v>0</v>
      </c>
      <c r="V10" s="43">
        <f>'2023'!$AF13</f>
        <v>-4.440892098500626E-16</v>
      </c>
      <c r="W10" s="43">
        <f>'2024'!$AF13</f>
        <v>0</v>
      </c>
      <c r="X10" s="43">
        <f>'2025'!$AF13</f>
        <v>0</v>
      </c>
      <c r="Y10" s="61"/>
      <c r="Z10" s="61"/>
      <c r="AA10" s="61"/>
      <c r="AB10" s="61"/>
      <c r="AC10" s="61"/>
    </row>
    <row r="11" spans="1:29" ht="12.75">
      <c r="A11" s="31"/>
      <c r="B11" s="18" t="s">
        <v>26</v>
      </c>
      <c r="C11" s="19"/>
      <c r="D11" s="43">
        <f>'2005'!$AF14</f>
        <v>49.423328878318316</v>
      </c>
      <c r="E11" s="43">
        <f>'2006'!$AF14</f>
        <v>101.18204200338451</v>
      </c>
      <c r="F11" s="43">
        <f>'2007'!$AF14</f>
        <v>105.95326875146307</v>
      </c>
      <c r="G11" s="43">
        <f>'2008'!$AF14</f>
        <v>99.99426337740495</v>
      </c>
      <c r="H11" s="43">
        <f>'2009'!$AF14</f>
        <v>76.83134924092255</v>
      </c>
      <c r="I11" s="43">
        <f>'2010'!$AF14</f>
        <v>72.52739095884705</v>
      </c>
      <c r="J11" s="43">
        <f>'2011'!$AF14</f>
        <v>73.24900166449254</v>
      </c>
      <c r="K11" s="43">
        <f>'2012'!$AF14</f>
        <v>58.06013580847413</v>
      </c>
      <c r="L11" s="43">
        <f>'2013'!$AF14</f>
        <v>53.04075281621046</v>
      </c>
      <c r="M11" s="43">
        <f>'2014'!$AF14</f>
        <v>48.23086530389259</v>
      </c>
      <c r="N11" s="43">
        <f>'2015'!$AF14</f>
        <v>51.35630212294973</v>
      </c>
      <c r="O11" s="43">
        <f>'2016'!$AF14</f>
        <v>54.784423152837064</v>
      </c>
      <c r="P11" s="43">
        <f>'2017'!$AF14</f>
        <v>56.955446417868906</v>
      </c>
      <c r="Q11" s="43">
        <f>'2018'!$AF14</f>
        <v>48.94122268045392</v>
      </c>
      <c r="R11" s="43">
        <f>'2019'!$AF14</f>
        <v>45.27281638441787</v>
      </c>
      <c r="S11" s="43">
        <f>'2020'!$AF14</f>
        <v>47.304250874657065</v>
      </c>
      <c r="T11" s="43">
        <f>'2021'!$AF14</f>
        <v>50.23651428560145</v>
      </c>
      <c r="U11" s="43">
        <f>'2022'!$AF14</f>
        <v>47.09191206995601</v>
      </c>
      <c r="V11" s="43">
        <f>'2023'!$AF14</f>
        <v>53.2267177983736</v>
      </c>
      <c r="W11" s="43">
        <f>'2024'!$AF14</f>
        <v>54.613450856440934</v>
      </c>
      <c r="X11" s="43">
        <f>'2025'!$AF14</f>
        <v>52.039762910741466</v>
      </c>
      <c r="Y11" s="61"/>
      <c r="Z11" s="61"/>
      <c r="AA11" s="61"/>
      <c r="AB11" s="61"/>
      <c r="AC11" s="61"/>
    </row>
    <row r="12" spans="1:29" ht="12.75">
      <c r="A12" s="31"/>
      <c r="B12" s="18" t="s">
        <v>27</v>
      </c>
      <c r="C12" s="19"/>
      <c r="D12" s="43">
        <f>'2005'!$AF15</f>
        <v>33.78857965514476</v>
      </c>
      <c r="E12" s="43">
        <f>'2006'!$AF15</f>
        <v>32.398639630206404</v>
      </c>
      <c r="F12" s="43">
        <f>'2007'!$AF15</f>
        <v>26.52575742311153</v>
      </c>
      <c r="G12" s="43">
        <f>'2008'!$AF15</f>
        <v>26.516504068571194</v>
      </c>
      <c r="H12" s="43">
        <f>'2009'!$AF15</f>
        <v>25.423702396784762</v>
      </c>
      <c r="I12" s="43">
        <f>'2010'!$AF15</f>
        <v>25.411569836522546</v>
      </c>
      <c r="J12" s="43">
        <f>'2011'!$AF15</f>
        <v>25.354177005538304</v>
      </c>
      <c r="K12" s="43">
        <f>'2012'!$AF15</f>
        <v>23.961405987231046</v>
      </c>
      <c r="L12" s="43">
        <f>'2013'!$AF15</f>
        <v>24.829035032419398</v>
      </c>
      <c r="M12" s="43">
        <f>'2014'!$AF15</f>
        <v>24.35171028512812</v>
      </c>
      <c r="N12" s="43">
        <f>'2015'!$AF15</f>
        <v>24.077219037136715</v>
      </c>
      <c r="O12" s="43">
        <f>'2016'!$AF15</f>
        <v>23.410900790406032</v>
      </c>
      <c r="P12" s="43">
        <f>'2017'!$AF15</f>
        <v>22.601568120498712</v>
      </c>
      <c r="Q12" s="43">
        <f>'2018'!$AF15</f>
        <v>20.658354235260617</v>
      </c>
      <c r="R12" s="43">
        <f>'2019'!$AF15</f>
        <v>20.14847284288389</v>
      </c>
      <c r="S12" s="43">
        <f>'2020'!$AF15</f>
        <v>19.654563753748832</v>
      </c>
      <c r="T12" s="43">
        <f>'2021'!$AF15</f>
        <v>19.477245300922462</v>
      </c>
      <c r="U12" s="43">
        <f>'2022'!$AF15</f>
        <v>19.36468815325223</v>
      </c>
      <c r="V12" s="43">
        <f>'2023'!$AF15</f>
        <v>19.256695944723475</v>
      </c>
      <c r="W12" s="43">
        <f>'2024'!$AF15</f>
        <v>18.446505773170415</v>
      </c>
      <c r="X12" s="43">
        <f>'2025'!$AF15</f>
        <v>18.380826845155937</v>
      </c>
      <c r="Y12" s="61"/>
      <c r="Z12" s="61"/>
      <c r="AA12" s="61"/>
      <c r="AB12" s="61"/>
      <c r="AC12" s="61"/>
    </row>
    <row r="13" spans="1:29" ht="12.75">
      <c r="A13" s="31"/>
      <c r="B13" s="18" t="s">
        <v>28</v>
      </c>
      <c r="C13" s="19"/>
      <c r="D13" s="43">
        <f>'2005'!$AF16</f>
        <v>0</v>
      </c>
      <c r="E13" s="43">
        <f>'2006'!$AF16</f>
        <v>0</v>
      </c>
      <c r="F13" s="43">
        <f>'2007'!$AF16</f>
        <v>0</v>
      </c>
      <c r="G13" s="43">
        <f>'2008'!$AF16</f>
        <v>0</v>
      </c>
      <c r="H13" s="43">
        <f>'2009'!$AF16</f>
        <v>0</v>
      </c>
      <c r="I13" s="43">
        <f>'2010'!$AF16</f>
        <v>0</v>
      </c>
      <c r="J13" s="43">
        <f>'2011'!$AF16</f>
        <v>0</v>
      </c>
      <c r="K13" s="43">
        <f>'2012'!$AF16</f>
        <v>0</v>
      </c>
      <c r="L13" s="43">
        <f>'2013'!$AF16</f>
        <v>0</v>
      </c>
      <c r="M13" s="43">
        <f>'2014'!$AF16</f>
        <v>0</v>
      </c>
      <c r="N13" s="43">
        <f>'2015'!$AF16</f>
        <v>0</v>
      </c>
      <c r="O13" s="43">
        <f>'2016'!$AF16</f>
        <v>0</v>
      </c>
      <c r="P13" s="43">
        <f>'2017'!$AF16</f>
        <v>0</v>
      </c>
      <c r="Q13" s="43">
        <f>'2018'!$AF16</f>
        <v>0</v>
      </c>
      <c r="R13" s="43">
        <f>'2019'!$AF16</f>
        <v>0</v>
      </c>
      <c r="S13" s="43">
        <f>'2020'!$AF16</f>
        <v>0</v>
      </c>
      <c r="T13" s="43">
        <f>'2021'!$AF16</f>
        <v>0</v>
      </c>
      <c r="U13" s="43">
        <f>'2022'!$AF16</f>
        <v>0</v>
      </c>
      <c r="V13" s="43">
        <f>'2023'!$AF16</f>
        <v>0</v>
      </c>
      <c r="W13" s="43">
        <f>'2024'!$AF16</f>
        <v>0</v>
      </c>
      <c r="X13" s="43">
        <f>'2025'!$AF16</f>
        <v>0</v>
      </c>
      <c r="Y13" s="61"/>
      <c r="Z13" s="61"/>
      <c r="AA13" s="61"/>
      <c r="AB13" s="61"/>
      <c r="AC13" s="61"/>
    </row>
    <row r="14" spans="1:29" ht="12.75">
      <c r="A14" s="31"/>
      <c r="B14" s="18" t="s">
        <v>29</v>
      </c>
      <c r="C14" s="19"/>
      <c r="D14" s="43">
        <f>'2005'!$AF17</f>
        <v>32.44218031013674</v>
      </c>
      <c r="E14" s="43">
        <f>'2006'!$AF17</f>
        <v>31.783514008859022</v>
      </c>
      <c r="F14" s="43">
        <f>'2007'!$AF17</f>
        <v>36.61786527423877</v>
      </c>
      <c r="G14" s="43">
        <f>'2008'!$AF17</f>
        <v>36.19830971034333</v>
      </c>
      <c r="H14" s="43">
        <f>'2009'!$AF17</f>
        <v>36.112280740523715</v>
      </c>
      <c r="I14" s="43">
        <f>'2010'!$AF17</f>
        <v>36.00403566185138</v>
      </c>
      <c r="J14" s="43">
        <f>'2011'!$AF17</f>
        <v>35.74460541449329</v>
      </c>
      <c r="K14" s="43">
        <f>'2012'!$AF17</f>
        <v>35.50648944496469</v>
      </c>
      <c r="L14" s="43">
        <f>'2013'!$AF17</f>
        <v>35.06212765237788</v>
      </c>
      <c r="M14" s="43">
        <f>'2014'!$AF17</f>
        <v>34.67263289493941</v>
      </c>
      <c r="N14" s="43">
        <f>'2015'!$AF17</f>
        <v>34.24490852188579</v>
      </c>
      <c r="O14" s="43">
        <f>'2016'!$AF17</f>
        <v>33.83135621641044</v>
      </c>
      <c r="P14" s="43">
        <f>'2017'!$AF17</f>
        <v>33.45562821609358</v>
      </c>
      <c r="Q14" s="43">
        <f>'2018'!$AF17</f>
        <v>33.20759675183355</v>
      </c>
      <c r="R14" s="43">
        <f>'2019'!$AF17</f>
        <v>32.995154644311135</v>
      </c>
      <c r="S14" s="43">
        <f>'2020'!$AF17</f>
        <v>32.80145064683974</v>
      </c>
      <c r="T14" s="43">
        <f>'2021'!$AF17</f>
        <v>32.581033722420855</v>
      </c>
      <c r="U14" s="43">
        <f>'2022'!$AF17</f>
        <v>32.415722740470514</v>
      </c>
      <c r="V14" s="43">
        <f>'2023'!$AF17</f>
        <v>32.12318375969281</v>
      </c>
      <c r="W14" s="43">
        <f>'2024'!$AF17</f>
        <v>31.9737460229059</v>
      </c>
      <c r="X14" s="43">
        <f>'2025'!$AF17</f>
        <v>31.945354181585422</v>
      </c>
      <c r="Y14" s="61"/>
      <c r="Z14" s="61"/>
      <c r="AA14" s="61"/>
      <c r="AB14" s="61"/>
      <c r="AC14" s="61"/>
    </row>
    <row r="15" spans="1:29" ht="12.75">
      <c r="A15" s="18" t="s">
        <v>21</v>
      </c>
      <c r="B15" s="18" t="s">
        <v>34</v>
      </c>
      <c r="C15" s="19"/>
      <c r="D15" s="43">
        <f>'2005'!$AF18</f>
        <v>12.064406449999998</v>
      </c>
      <c r="E15" s="43">
        <f>'2006'!$AF18</f>
        <v>12.348703899999999</v>
      </c>
      <c r="F15" s="43">
        <f>'2007'!$AF18</f>
        <v>12.348703899999999</v>
      </c>
      <c r="G15" s="43">
        <f>'2008'!$AF18</f>
        <v>12.348703899999999</v>
      </c>
      <c r="H15" s="43">
        <f>'2009'!$AF18</f>
        <v>12.348703899999999</v>
      </c>
      <c r="I15" s="43">
        <f>'2010'!$AF18</f>
        <v>12.348703899999999</v>
      </c>
      <c r="J15" s="43">
        <f>'2011'!$AF18</f>
        <v>12.348703899999999</v>
      </c>
      <c r="K15" s="43">
        <f>'2012'!$AF18</f>
        <v>12.348703899999999</v>
      </c>
      <c r="L15" s="43">
        <f>'2013'!$AF18</f>
        <v>12.348703899999999</v>
      </c>
      <c r="M15" s="43">
        <f>'2014'!$AF18</f>
        <v>12.348703899999999</v>
      </c>
      <c r="N15" s="43">
        <f>'2015'!$AF18</f>
        <v>12.348703899999999</v>
      </c>
      <c r="O15" s="43">
        <f>'2016'!$AF18</f>
        <v>12.348703899999999</v>
      </c>
      <c r="P15" s="43">
        <f>'2017'!$AF18</f>
        <v>12.348703899999999</v>
      </c>
      <c r="Q15" s="43">
        <f>'2018'!$AF18</f>
        <v>12.348703899999999</v>
      </c>
      <c r="R15" s="43">
        <f>'2019'!$AF18</f>
        <v>12.348703899999999</v>
      </c>
      <c r="S15" s="43">
        <f>'2020'!$AF18</f>
        <v>12.348703899999999</v>
      </c>
      <c r="T15" s="43">
        <f>'2021'!$AF18</f>
        <v>12.348703899999999</v>
      </c>
      <c r="U15" s="43">
        <f>'2022'!$AF18</f>
        <v>12.348703899999999</v>
      </c>
      <c r="V15" s="43">
        <f>'2023'!$AF18</f>
        <v>12.348703899999999</v>
      </c>
      <c r="W15" s="43">
        <f>'2024'!$AF18</f>
        <v>12.348703899999999</v>
      </c>
      <c r="X15" s="43">
        <f>'2025'!$AF18</f>
        <v>12.348703899999999</v>
      </c>
      <c r="Y15" s="61"/>
      <c r="Z15" s="61"/>
      <c r="AA15" s="61"/>
      <c r="AB15" s="61"/>
      <c r="AC15" s="61"/>
    </row>
    <row r="16" spans="1:29" ht="12.75">
      <c r="A16" s="24"/>
      <c r="B16" s="25" t="s">
        <v>35</v>
      </c>
      <c r="C16" s="26" t="s">
        <v>40</v>
      </c>
      <c r="D16" s="43">
        <f>'2005'!$AF19</f>
        <v>168.81717517749996</v>
      </c>
      <c r="E16" s="43">
        <f>'2006'!$AF19</f>
        <v>174.23826998549998</v>
      </c>
      <c r="F16" s="43">
        <f>'2007'!$AF19</f>
        <v>175.72203785493278</v>
      </c>
      <c r="G16" s="43">
        <f>'2008'!$AF19</f>
        <v>177.42951916635522</v>
      </c>
      <c r="H16" s="43">
        <f>'2009'!$AF19</f>
        <v>180.70757161800069</v>
      </c>
      <c r="I16" s="43">
        <f>'2010'!$AF19</f>
        <v>183.16006430929505</v>
      </c>
      <c r="J16" s="43">
        <f>'2011'!$AF19</f>
        <v>184.4134008299797</v>
      </c>
      <c r="K16" s="43">
        <f>'2012'!$AF19</f>
        <v>185.67726004397213</v>
      </c>
      <c r="L16" s="43">
        <f>'2013'!$AF19</f>
        <v>186.97067285014222</v>
      </c>
      <c r="M16" s="43">
        <f>'2014'!$AF19</f>
        <v>188.5701165594233</v>
      </c>
      <c r="N16" s="43">
        <f>'2015'!$AF19</f>
        <v>190.2691397042949</v>
      </c>
      <c r="O16" s="43">
        <f>'2016'!$AF19</f>
        <v>191.93114181134308</v>
      </c>
      <c r="P16" s="43">
        <f>'2017'!$AF19</f>
        <v>193.5882696357355</v>
      </c>
      <c r="Q16" s="43">
        <f>'2018'!$AF19</f>
        <v>195.23220162401535</v>
      </c>
      <c r="R16" s="43">
        <f>'2019'!$AF19</f>
        <v>197.2667961570669</v>
      </c>
      <c r="S16" s="43">
        <f>'2020'!$AF19</f>
        <v>199.45280252278735</v>
      </c>
      <c r="T16" s="43">
        <f>'2021'!$AF19</f>
        <v>201.77373360371533</v>
      </c>
      <c r="U16" s="43">
        <f>'2022'!$AF19</f>
        <v>204.13904750724348</v>
      </c>
      <c r="V16" s="43">
        <f>'2023'!$AF19</f>
        <v>206.22058087257005</v>
      </c>
      <c r="W16" s="43">
        <f>'2024'!$AF19</f>
        <v>208.62352957589178</v>
      </c>
      <c r="X16" s="43">
        <f>'2025'!$AF19</f>
        <v>211.3588280323227</v>
      </c>
      <c r="Y16" s="61"/>
      <c r="Z16" s="61"/>
      <c r="AA16" s="61"/>
      <c r="AB16" s="61"/>
      <c r="AC16" s="61"/>
    </row>
    <row r="17" spans="1:29" ht="12.75">
      <c r="A17" s="24"/>
      <c r="B17" s="24"/>
      <c r="C17" s="26" t="s">
        <v>41</v>
      </c>
      <c r="D17" s="43">
        <f>'2005'!$AF20</f>
        <v>4.4875170540000004</v>
      </c>
      <c r="E17" s="43">
        <f>'2006'!$AF20</f>
        <v>4.417263930000001</v>
      </c>
      <c r="F17" s="43">
        <f>'2007'!$AF20</f>
        <v>4.406</v>
      </c>
      <c r="G17" s="43">
        <f>'2008'!$AF20</f>
        <v>4.41</v>
      </c>
      <c r="H17" s="43">
        <f>'2009'!$AF20</f>
        <v>4.417</v>
      </c>
      <c r="I17" s="43">
        <f>'2010'!$AF20</f>
        <v>4.43</v>
      </c>
      <c r="J17" s="43">
        <f>'2011'!$AF20</f>
        <v>4.449</v>
      </c>
      <c r="K17" s="43">
        <f>'2012'!$AF20</f>
        <v>4.454</v>
      </c>
      <c r="L17" s="43">
        <f>'2013'!$AF20</f>
        <v>4.469</v>
      </c>
      <c r="M17" s="43">
        <f>'2014'!$AF20</f>
        <v>4.492</v>
      </c>
      <c r="N17" s="43">
        <f>'2015'!$AF20</f>
        <v>4.521</v>
      </c>
      <c r="O17" s="43">
        <f>'2016'!$AF20</f>
        <v>4.553</v>
      </c>
      <c r="P17" s="43">
        <f>'2017'!$AF20</f>
        <v>4.631</v>
      </c>
      <c r="Q17" s="43">
        <f>'2018'!$AF20</f>
        <v>4.665</v>
      </c>
      <c r="R17" s="43">
        <f>'2019'!$AF20</f>
        <v>4.698</v>
      </c>
      <c r="S17" s="43">
        <f>'2020'!$AF20</f>
        <v>4.7379999999999995</v>
      </c>
      <c r="T17" s="43">
        <f>'2021'!$AF20</f>
        <v>4.782</v>
      </c>
      <c r="U17" s="43">
        <f>'2022'!$AF20</f>
        <v>4.827999999999999</v>
      </c>
      <c r="V17" s="43">
        <f>'2023'!$AF20</f>
        <v>4.883</v>
      </c>
      <c r="W17" s="43">
        <f>'2024'!$AF20</f>
        <v>4.928</v>
      </c>
      <c r="X17" s="43">
        <f>'2025'!$AF20</f>
        <v>4.98</v>
      </c>
      <c r="Y17" s="61"/>
      <c r="Z17" s="61"/>
      <c r="AA17" s="61"/>
      <c r="AB17" s="61"/>
      <c r="AC17" s="61"/>
    </row>
    <row r="18" spans="1:29" ht="12.75">
      <c r="A18" s="24"/>
      <c r="B18" s="24"/>
      <c r="C18" s="26" t="s">
        <v>42</v>
      </c>
      <c r="D18" s="43">
        <f>'2005'!$AF21</f>
        <v>1.1874488772815799</v>
      </c>
      <c r="E18" s="43">
        <f>'2006'!$AF21</f>
        <v>1.2227445627031999</v>
      </c>
      <c r="F18" s="43">
        <f>'2007'!$AF21</f>
        <v>1.6271987440817524</v>
      </c>
      <c r="G18" s="43">
        <f>'2008'!$AF21</f>
        <v>1.6380994427259605</v>
      </c>
      <c r="H18" s="43">
        <f>'2009'!$AF21</f>
        <v>1.6402140105148708</v>
      </c>
      <c r="I18" s="43">
        <f>'2010'!$AF21</f>
        <v>1.6333634566759894</v>
      </c>
      <c r="J18" s="43">
        <f>'2011'!$AF21</f>
        <v>1.6222320596613211</v>
      </c>
      <c r="K18" s="43">
        <f>'2012'!$AF21</f>
        <v>1.6388554851655237</v>
      </c>
      <c r="L18" s="43">
        <f>'2013'!$AF21</f>
        <v>1.6636097277478958</v>
      </c>
      <c r="M18" s="43">
        <f>'2014'!$AF21</f>
        <v>1.6910700723128496</v>
      </c>
      <c r="N18" s="43">
        <f>'2015'!$AF21</f>
        <v>1.7196419393969957</v>
      </c>
      <c r="O18" s="43">
        <f>'2016'!$AF21</f>
        <v>1.748733960848057</v>
      </c>
      <c r="P18" s="43">
        <f>'2017'!$AF21</f>
        <v>1.778290122638981</v>
      </c>
      <c r="Q18" s="43">
        <f>'2018'!$AF21</f>
        <v>1.8085953428422448</v>
      </c>
      <c r="R18" s="43">
        <f>'2019'!$AF21</f>
        <v>1.839217781900477</v>
      </c>
      <c r="S18" s="43">
        <f>'2020'!$AF21</f>
        <v>1.8703920364866569</v>
      </c>
      <c r="T18" s="43">
        <f>'2021'!$AF21</f>
        <v>1.8946940001354025</v>
      </c>
      <c r="U18" s="43">
        <f>'2022'!$AF21</f>
        <v>1.9193058007865698</v>
      </c>
      <c r="V18" s="43">
        <f>'2023'!$AF21</f>
        <v>1.944197377010386</v>
      </c>
      <c r="W18" s="43">
        <f>'2024'!$AF21</f>
        <v>1.9694982102124765</v>
      </c>
      <c r="X18" s="43">
        <f>'2025'!$AF21</f>
        <v>1.9947406528107536</v>
      </c>
      <c r="Y18" s="61"/>
      <c r="Z18" s="61"/>
      <c r="AA18" s="61"/>
      <c r="AB18" s="61"/>
      <c r="AC18" s="61"/>
    </row>
    <row r="19" spans="1:29" ht="12.75">
      <c r="A19" s="24"/>
      <c r="B19" s="24"/>
      <c r="C19" s="26" t="s">
        <v>43</v>
      </c>
      <c r="D19" s="43">
        <f>'2005'!$AF22</f>
        <v>5.73826514</v>
      </c>
      <c r="E19" s="43">
        <f>'2006'!$AF22</f>
        <v>4.980734103999999</v>
      </c>
      <c r="F19" s="43">
        <f>'2007'!$AF22</f>
        <v>4.879971713689306</v>
      </c>
      <c r="G19" s="43">
        <f>'2008'!$AF22</f>
        <v>4.746012045567353</v>
      </c>
      <c r="H19" s="43">
        <f>'2009'!$AF22</f>
        <v>4.577290727510023</v>
      </c>
      <c r="I19" s="43">
        <f>'2010'!$AF22</f>
        <v>4.358064190419483</v>
      </c>
      <c r="J19" s="43">
        <f>'2011'!$AF22</f>
        <v>4.357471734441303</v>
      </c>
      <c r="K19" s="43">
        <f>'2012'!$AF22</f>
        <v>4.357346019125206</v>
      </c>
      <c r="L19" s="43">
        <f>'2013'!$AF22</f>
        <v>4.358607588916678</v>
      </c>
      <c r="M19" s="43">
        <f>'2014'!$AF22</f>
        <v>4.358110847338699</v>
      </c>
      <c r="N19" s="43">
        <f>'2015'!$AF22</f>
        <v>4.358131514625877</v>
      </c>
      <c r="O19" s="43">
        <f>'2016'!$AF22</f>
        <v>4.357240442920685</v>
      </c>
      <c r="P19" s="43">
        <f>'2017'!$AF22</f>
        <v>4.358247537321622</v>
      </c>
      <c r="Q19" s="43">
        <f>'2018'!$AF22</f>
        <v>4.35729385283784</v>
      </c>
      <c r="R19" s="43">
        <f>'2019'!$AF22</f>
        <v>4.356038836627771</v>
      </c>
      <c r="S19" s="43">
        <f>'2020'!$AF22</f>
        <v>4.356937474118897</v>
      </c>
      <c r="T19" s="43">
        <f>'2021'!$AF22</f>
        <v>4.356875932612945</v>
      </c>
      <c r="U19" s="43">
        <f>'2022'!$AF22</f>
        <v>4.35626328057242</v>
      </c>
      <c r="V19" s="43">
        <f>'2023'!$AF22</f>
        <v>4.3567395508479265</v>
      </c>
      <c r="W19" s="43">
        <f>'2024'!$AF22</f>
        <v>4.354014885712937</v>
      </c>
      <c r="X19" s="43">
        <f>'2025'!$AF22</f>
        <v>4.355174346538843</v>
      </c>
      <c r="Y19" s="61"/>
      <c r="Z19" s="61"/>
      <c r="AA19" s="61"/>
      <c r="AB19" s="61"/>
      <c r="AC19" s="61"/>
    </row>
    <row r="20" spans="1:29" ht="12.75">
      <c r="A20" s="24"/>
      <c r="B20" s="24"/>
      <c r="C20" s="26" t="s">
        <v>44</v>
      </c>
      <c r="D20" s="43">
        <f>'2005'!$AF23</f>
        <v>3.725578026</v>
      </c>
      <c r="E20" s="43">
        <f>'2006'!$AF23</f>
        <v>1.73866626</v>
      </c>
      <c r="F20" s="43">
        <f>'2007'!$AF23</f>
        <v>2.097102516</v>
      </c>
      <c r="G20" s="43">
        <f>'2008'!$AF23</f>
        <v>2.097102516</v>
      </c>
      <c r="H20" s="43">
        <f>'2009'!$AF23</f>
        <v>2.097102516</v>
      </c>
      <c r="I20" s="43">
        <f>'2010'!$AF23</f>
        <v>2.097102516</v>
      </c>
      <c r="J20" s="43">
        <f>'2011'!$AF23</f>
        <v>2.097102516</v>
      </c>
      <c r="K20" s="43">
        <f>'2012'!$AF23</f>
        <v>2.097102516</v>
      </c>
      <c r="L20" s="43">
        <f>'2013'!$AF23</f>
        <v>2.097102516</v>
      </c>
      <c r="M20" s="43">
        <f>'2014'!$AF23</f>
        <v>2.097102516</v>
      </c>
      <c r="N20" s="43">
        <f>'2015'!$AF23</f>
        <v>2.097102516</v>
      </c>
      <c r="O20" s="43">
        <f>'2016'!$AF23</f>
        <v>2.097102516</v>
      </c>
      <c r="P20" s="43">
        <f>'2017'!$AF23</f>
        <v>2.097102516</v>
      </c>
      <c r="Q20" s="43">
        <f>'2018'!$AF23</f>
        <v>2.097102516</v>
      </c>
      <c r="R20" s="43">
        <f>'2019'!$AF23</f>
        <v>2.097102516</v>
      </c>
      <c r="S20" s="43">
        <f>'2020'!$AF23</f>
        <v>2.097102516</v>
      </c>
      <c r="T20" s="43">
        <f>'2021'!$AF23</f>
        <v>2.097102516</v>
      </c>
      <c r="U20" s="43">
        <f>'2022'!$AF23</f>
        <v>2.097102516</v>
      </c>
      <c r="V20" s="43">
        <f>'2023'!$AF23</f>
        <v>2.097102516</v>
      </c>
      <c r="W20" s="43">
        <f>'2024'!$AF23</f>
        <v>2.097102516</v>
      </c>
      <c r="X20" s="43">
        <f>'2025'!$AF23</f>
        <v>2.097102516</v>
      </c>
      <c r="Y20" s="61"/>
      <c r="Z20" s="61"/>
      <c r="AA20" s="61"/>
      <c r="AB20" s="61"/>
      <c r="AC20" s="61"/>
    </row>
    <row r="21" spans="1:29" ht="12.75">
      <c r="A21" s="24"/>
      <c r="B21" s="25" t="s">
        <v>36</v>
      </c>
      <c r="C21" s="26" t="s">
        <v>45</v>
      </c>
      <c r="D21" s="43">
        <f>'2005'!$AF24</f>
        <v>39.44176052792635</v>
      </c>
      <c r="E21" s="43">
        <f>'2006'!$AF24</f>
        <v>39.445924689134515</v>
      </c>
      <c r="F21" s="43">
        <f>'2007'!$AF24</f>
        <v>41.58501847764954</v>
      </c>
      <c r="G21" s="43">
        <f>'2008'!$AF24</f>
        <v>40.41271847764954</v>
      </c>
      <c r="H21" s="43">
        <f>'2009'!$AF24</f>
        <v>41.19041847764953</v>
      </c>
      <c r="I21" s="43">
        <f>'2010'!$AF24</f>
        <v>41.94441847764954</v>
      </c>
      <c r="J21" s="43">
        <f>'2011'!$AF24</f>
        <v>42.325418477649535</v>
      </c>
      <c r="K21" s="43">
        <f>'2012'!$AF24</f>
        <v>42.87941847764955</v>
      </c>
      <c r="L21" s="43">
        <f>'2013'!$AF24</f>
        <v>42.90241847764955</v>
      </c>
      <c r="M21" s="43">
        <f>'2014'!$AF24</f>
        <v>42.763418477649545</v>
      </c>
      <c r="N21" s="43">
        <f>'2015'!$AF24</f>
        <v>42.45241847764954</v>
      </c>
      <c r="O21" s="43">
        <f>'2016'!$AF24</f>
        <v>42.19941847764954</v>
      </c>
      <c r="P21" s="43">
        <f>'2017'!$AF24</f>
        <v>42.009418477649525</v>
      </c>
      <c r="Q21" s="43">
        <f>'2018'!$AF24</f>
        <v>42.281418477649545</v>
      </c>
      <c r="R21" s="43">
        <f>'2019'!$AF24</f>
        <v>42.19241847764954</v>
      </c>
      <c r="S21" s="43">
        <f>'2020'!$AF24</f>
        <v>42.184418477649544</v>
      </c>
      <c r="T21" s="43">
        <f>'2021'!$AF24</f>
        <v>42.08041847764955</v>
      </c>
      <c r="U21" s="43">
        <f>'2022'!$AF24</f>
        <v>42.18241847764955</v>
      </c>
      <c r="V21" s="43">
        <f>'2023'!$AF24</f>
        <v>42.10941847764955</v>
      </c>
      <c r="W21" s="43">
        <f>'2024'!$AF24</f>
        <v>42.15341847764954</v>
      </c>
      <c r="X21" s="43">
        <f>'2025'!$AF24</f>
        <v>42.404418477649536</v>
      </c>
      <c r="Y21" s="61"/>
      <c r="Z21" s="61"/>
      <c r="AA21" s="61"/>
      <c r="AB21" s="61"/>
      <c r="AC21" s="61"/>
    </row>
    <row r="22" spans="1:29" ht="12.75">
      <c r="A22" s="24"/>
      <c r="B22" s="24"/>
      <c r="C22" s="26" t="s">
        <v>46</v>
      </c>
      <c r="D22" s="43">
        <f>'2005'!$AF25</f>
        <v>118.16053878047845</v>
      </c>
      <c r="E22" s="43">
        <f>'2006'!$AF25</f>
        <v>120.0923364111165</v>
      </c>
      <c r="F22" s="43">
        <f>'2007'!$AF25</f>
        <v>121.5824554482744</v>
      </c>
      <c r="G22" s="43">
        <f>'2008'!$AF25</f>
        <v>118.18345544827443</v>
      </c>
      <c r="H22" s="43">
        <f>'2009'!$AF25</f>
        <v>117.9284554482744</v>
      </c>
      <c r="I22" s="43">
        <f>'2010'!$AF25</f>
        <v>117.31845544827439</v>
      </c>
      <c r="J22" s="43">
        <f>'2011'!$AF25</f>
        <v>115.7744554482744</v>
      </c>
      <c r="K22" s="43">
        <f>'2012'!$AF25</f>
        <v>114.3424554482744</v>
      </c>
      <c r="L22" s="43">
        <f>'2013'!$AF25</f>
        <v>112.5104554482744</v>
      </c>
      <c r="M22" s="43">
        <f>'2014'!$AF25</f>
        <v>110.78045544827442</v>
      </c>
      <c r="N22" s="43">
        <f>'2015'!$AF25</f>
        <v>108.88945544827439</v>
      </c>
      <c r="O22" s="43">
        <f>'2016'!$AF25</f>
        <v>107.38045544827443</v>
      </c>
      <c r="P22" s="43">
        <f>'2017'!$AF25</f>
        <v>106.0144554482744</v>
      </c>
      <c r="Q22" s="43">
        <f>'2018'!$AF25</f>
        <v>105.37445544827442</v>
      </c>
      <c r="R22" s="43">
        <f>'2019'!$AF25</f>
        <v>104.75845544827442</v>
      </c>
      <c r="S22" s="43">
        <f>'2020'!$AF25</f>
        <v>104.7344554482744</v>
      </c>
      <c r="T22" s="43">
        <f>'2021'!$AF25</f>
        <v>104.77745544827441</v>
      </c>
      <c r="U22" s="43">
        <f>'2022'!$AF25</f>
        <v>105.0624554482744</v>
      </c>
      <c r="V22" s="43">
        <f>'2023'!$AF25</f>
        <v>104.98745544827442</v>
      </c>
      <c r="W22" s="43">
        <f>'2024'!$AF25</f>
        <v>104.76045544827443</v>
      </c>
      <c r="X22" s="43">
        <f>'2025'!$AF25</f>
        <v>105.43945544827443</v>
      </c>
      <c r="Y22" s="61"/>
      <c r="Z22" s="61"/>
      <c r="AA22" s="61"/>
      <c r="AB22" s="61"/>
      <c r="AC22" s="61"/>
    </row>
    <row r="23" spans="1:29" ht="12.75">
      <c r="A23" s="24"/>
      <c r="B23" s="24"/>
      <c r="C23" s="26" t="s">
        <v>47</v>
      </c>
      <c r="D23" s="43">
        <f>'2005'!$AF26</f>
        <v>8.129659953860001</v>
      </c>
      <c r="E23" s="43">
        <f>'2006'!$AF26</f>
        <v>8.18584810932</v>
      </c>
      <c r="F23" s="43">
        <f>'2007'!$AF26</f>
        <v>8.269</v>
      </c>
      <c r="G23" s="43">
        <f>'2008'!$AF26</f>
        <v>8.081</v>
      </c>
      <c r="H23" s="43">
        <f>'2009'!$AF26</f>
        <v>7.9399999999999995</v>
      </c>
      <c r="I23" s="43">
        <f>'2010'!$AF26</f>
        <v>7.7280000000000015</v>
      </c>
      <c r="J23" s="43">
        <f>'2011'!$AF26</f>
        <v>7.57</v>
      </c>
      <c r="K23" s="43">
        <f>'2012'!$AF26</f>
        <v>7.508000000000001</v>
      </c>
      <c r="L23" s="43">
        <f>'2013'!$AF26</f>
        <v>7.529</v>
      </c>
      <c r="M23" s="43">
        <f>'2014'!$AF26</f>
        <v>7.503</v>
      </c>
      <c r="N23" s="43">
        <f>'2015'!$AF26</f>
        <v>7.469000000000001</v>
      </c>
      <c r="O23" s="43">
        <f>'2016'!$AF26</f>
        <v>7.429</v>
      </c>
      <c r="P23" s="43">
        <f>'2017'!$AF26</f>
        <v>7.390000000000001</v>
      </c>
      <c r="Q23" s="43">
        <f>'2018'!$AF26</f>
        <v>7.393</v>
      </c>
      <c r="R23" s="43">
        <f>'2019'!$AF26</f>
        <v>7.36</v>
      </c>
      <c r="S23" s="43">
        <f>'2020'!$AF26</f>
        <v>7.3919999999999995</v>
      </c>
      <c r="T23" s="43">
        <f>'2021'!$AF26</f>
        <v>7.449</v>
      </c>
      <c r="U23" s="43">
        <f>'2022'!$AF26</f>
        <v>7.507</v>
      </c>
      <c r="V23" s="43">
        <f>'2023'!$AF26</f>
        <v>7.547000000000001</v>
      </c>
      <c r="W23" s="43">
        <f>'2024'!$AF26</f>
        <v>7.585999999999999</v>
      </c>
      <c r="X23" s="43">
        <f>'2025'!$AF26</f>
        <v>7.680000000000001</v>
      </c>
      <c r="Y23" s="61"/>
      <c r="Z23" s="61"/>
      <c r="AA23" s="61"/>
      <c r="AB23" s="61"/>
      <c r="AC23" s="61"/>
    </row>
    <row r="24" spans="1:29" ht="12.75">
      <c r="A24" s="24"/>
      <c r="B24" s="25" t="s">
        <v>37</v>
      </c>
      <c r="C24" s="26" t="s">
        <v>48</v>
      </c>
      <c r="D24" s="43">
        <f>'2005'!$AF27</f>
        <v>25.656377886183616</v>
      </c>
      <c r="E24" s="43">
        <f>'2006'!$AF27</f>
        <v>25.91678057526981</v>
      </c>
      <c r="F24" s="43">
        <f>'2007'!$AF27</f>
        <v>26.43287045888985</v>
      </c>
      <c r="G24" s="43">
        <f>'2008'!$AF27</f>
        <v>25.638870458889848</v>
      </c>
      <c r="H24" s="43">
        <f>'2009'!$AF27</f>
        <v>25.113870458889846</v>
      </c>
      <c r="I24" s="43">
        <f>'2010'!$AF27</f>
        <v>24.45987045888985</v>
      </c>
      <c r="J24" s="43">
        <f>'2011'!$AF27</f>
        <v>23.775870458889845</v>
      </c>
      <c r="K24" s="43">
        <f>'2012'!$AF27</f>
        <v>23.152870458889847</v>
      </c>
      <c r="L24" s="43">
        <f>'2013'!$AF27</f>
        <v>22.364870458889847</v>
      </c>
      <c r="M24" s="43">
        <f>'2014'!$AF27</f>
        <v>22.14287045888985</v>
      </c>
      <c r="N24" s="43">
        <f>'2015'!$AF27</f>
        <v>21.884870458889846</v>
      </c>
      <c r="O24" s="43">
        <f>'2016'!$AF27</f>
        <v>21.673870458889848</v>
      </c>
      <c r="P24" s="43">
        <f>'2017'!$AF27</f>
        <v>21.481870458889848</v>
      </c>
      <c r="Q24" s="43">
        <f>'2018'!$AF27</f>
        <v>21.394870458889848</v>
      </c>
      <c r="R24" s="43">
        <f>'2019'!$AF27</f>
        <v>21.227870458889846</v>
      </c>
      <c r="S24" s="43">
        <f>'2020'!$AF27</f>
        <v>21.06687045888985</v>
      </c>
      <c r="T24" s="43">
        <f>'2021'!$AF27</f>
        <v>20.882870458889847</v>
      </c>
      <c r="U24" s="43">
        <f>'2022'!$AF27</f>
        <v>20.74287045888985</v>
      </c>
      <c r="V24" s="43">
        <f>'2023'!$AF27</f>
        <v>20.571870458889848</v>
      </c>
      <c r="W24" s="43">
        <f>'2024'!$AF27</f>
        <v>20.41687045888985</v>
      </c>
      <c r="X24" s="43">
        <f>'2025'!$AF27</f>
        <v>20.34087045888985</v>
      </c>
      <c r="Y24" s="61"/>
      <c r="Z24" s="61"/>
      <c r="AA24" s="61"/>
      <c r="AB24" s="61"/>
      <c r="AC24" s="61"/>
    </row>
    <row r="25" spans="1:29" ht="12.75">
      <c r="A25" s="24"/>
      <c r="B25" s="24"/>
      <c r="C25" s="26" t="s">
        <v>49</v>
      </c>
      <c r="D25" s="43">
        <f>'2005'!$AF28</f>
        <v>59.346652323951886</v>
      </c>
      <c r="E25" s="43">
        <f>'2006'!$AF28</f>
        <v>60.70970369229611</v>
      </c>
      <c r="F25" s="43">
        <f>'2007'!$AF28</f>
        <v>63.7584414673299</v>
      </c>
      <c r="G25" s="43">
        <f>'2008'!$AF28</f>
        <v>63.2694414673299</v>
      </c>
      <c r="H25" s="43">
        <f>'2009'!$AF28</f>
        <v>63.1624414673299</v>
      </c>
      <c r="I25" s="43">
        <f>'2010'!$AF28</f>
        <v>62.5334414673299</v>
      </c>
      <c r="J25" s="43">
        <f>'2011'!$AF28</f>
        <v>61.8724414673299</v>
      </c>
      <c r="K25" s="43">
        <f>'2012'!$AF28</f>
        <v>61.70144146732989</v>
      </c>
      <c r="L25" s="43">
        <f>'2013'!$AF28</f>
        <v>61.374441467329895</v>
      </c>
      <c r="M25" s="43">
        <f>'2014'!$AF28</f>
        <v>61.28944146732989</v>
      </c>
      <c r="N25" s="43">
        <f>'2015'!$AF28</f>
        <v>61.19244146732989</v>
      </c>
      <c r="O25" s="43">
        <f>'2016'!$AF28</f>
        <v>60.92444146732989</v>
      </c>
      <c r="P25" s="43">
        <f>'2017'!$AF28</f>
        <v>60.6724414673299</v>
      </c>
      <c r="Q25" s="43">
        <f>'2018'!$AF28</f>
        <v>60.5014414673299</v>
      </c>
      <c r="R25" s="43">
        <f>'2019'!$AF28</f>
        <v>60.724441467329896</v>
      </c>
      <c r="S25" s="43">
        <f>'2020'!$AF28</f>
        <v>61.017441467329895</v>
      </c>
      <c r="T25" s="43">
        <f>'2021'!$AF28</f>
        <v>61.2174414673299</v>
      </c>
      <c r="U25" s="43">
        <f>'2022'!$AF28</f>
        <v>61.5444414673299</v>
      </c>
      <c r="V25" s="43">
        <f>'2023'!$AF28</f>
        <v>61.246441467329895</v>
      </c>
      <c r="W25" s="43">
        <f>'2024'!$AF28</f>
        <v>61.53444146732989</v>
      </c>
      <c r="X25" s="43">
        <f>'2025'!$AF28</f>
        <v>62.23644146732989</v>
      </c>
      <c r="Y25" s="61"/>
      <c r="Z25" s="61"/>
      <c r="AA25" s="61"/>
      <c r="AB25" s="61"/>
      <c r="AC25" s="61"/>
    </row>
    <row r="26" spans="1:29" ht="12.75">
      <c r="A26" s="31"/>
      <c r="B26" s="18" t="s">
        <v>38</v>
      </c>
      <c r="C26" s="19"/>
      <c r="D26" s="43">
        <f>'2005'!$AF29</f>
        <v>190.3173153523724</v>
      </c>
      <c r="E26" s="43">
        <f>'2006'!$AF29</f>
        <v>189.03185328553113</v>
      </c>
      <c r="F26" s="43">
        <f>'2007'!$AF29</f>
        <v>197.6135257784</v>
      </c>
      <c r="G26" s="43">
        <f>'2008'!$AF29</f>
        <v>194.6295257784</v>
      </c>
      <c r="H26" s="43">
        <f>'2009'!$AF29</f>
        <v>193.24152577840002</v>
      </c>
      <c r="I26" s="43">
        <f>'2010'!$AF29</f>
        <v>192.2235257784</v>
      </c>
      <c r="J26" s="43">
        <f>'2011'!$AF29</f>
        <v>190.7025257784</v>
      </c>
      <c r="K26" s="43">
        <f>'2012'!$AF29</f>
        <v>188.7195257784</v>
      </c>
      <c r="L26" s="43">
        <f>'2013'!$AF29</f>
        <v>185.2915257784</v>
      </c>
      <c r="M26" s="43">
        <f>'2014'!$AF29</f>
        <v>182.8165257784</v>
      </c>
      <c r="N26" s="43">
        <f>'2015'!$AF29</f>
        <v>180.1165257784</v>
      </c>
      <c r="O26" s="43">
        <f>'2016'!$AF29</f>
        <v>177.3335257784</v>
      </c>
      <c r="P26" s="43">
        <f>'2017'!$AF29</f>
        <v>174.69452577840002</v>
      </c>
      <c r="Q26" s="43">
        <f>'2018'!$AF29</f>
        <v>172.94352577840002</v>
      </c>
      <c r="R26" s="43">
        <f>'2019'!$AF29</f>
        <v>171.1745257784</v>
      </c>
      <c r="S26" s="43">
        <f>'2020'!$AF29</f>
        <v>169.3355257784</v>
      </c>
      <c r="T26" s="43">
        <f>'2021'!$AF29</f>
        <v>167.37652577839998</v>
      </c>
      <c r="U26" s="43">
        <f>'2022'!$AF29</f>
        <v>165.7465257784</v>
      </c>
      <c r="V26" s="43">
        <f>'2023'!$AF29</f>
        <v>163.9215257784</v>
      </c>
      <c r="W26" s="43">
        <f>'2024'!$AF29</f>
        <v>162.37052577839998</v>
      </c>
      <c r="X26" s="43">
        <f>'2025'!$AF29</f>
        <v>161.3845257784</v>
      </c>
      <c r="Y26" s="61"/>
      <c r="Z26" s="61"/>
      <c r="AA26" s="61"/>
      <c r="AB26" s="61"/>
      <c r="AC26" s="61"/>
    </row>
    <row r="27" spans="1:29" s="48" customFormat="1" ht="12.75">
      <c r="A27" s="45" t="s">
        <v>5</v>
      </c>
      <c r="B27" s="46"/>
      <c r="C27" s="46"/>
      <c r="D27" s="47">
        <f>'2005'!$AF30</f>
        <v>812.7583534925465</v>
      </c>
      <c r="E27" s="47">
        <f>'2006'!$AF30</f>
        <v>862.597695065462</v>
      </c>
      <c r="F27" s="47">
        <f>'2007'!$AF30</f>
        <v>887.70262775968</v>
      </c>
      <c r="G27" s="47">
        <f>'2008'!$AF30</f>
        <v>875.6420931905857</v>
      </c>
      <c r="H27" s="47">
        <f>'2009'!$AF30</f>
        <v>854.4732630461449</v>
      </c>
      <c r="I27" s="47">
        <f>'2010'!$AF30</f>
        <v>851.7041828865672</v>
      </c>
      <c r="J27" s="47">
        <f>'2011'!$AF30</f>
        <v>851.3190303463352</v>
      </c>
      <c r="K27" s="47">
        <f>'2012'!$AF30</f>
        <v>834.0995988149484</v>
      </c>
      <c r="L27" s="47">
        <f>'2013'!$AF30</f>
        <v>826.0901993605864</v>
      </c>
      <c r="M27" s="47">
        <f>'2014'!$AF30</f>
        <v>817.8642068236129</v>
      </c>
      <c r="N27" s="47">
        <f>'2015'!$AF30</f>
        <v>817.3744124132409</v>
      </c>
      <c r="O27" s="47">
        <f>'2016'!$AF30</f>
        <v>818.3432578205283</v>
      </c>
      <c r="P27" s="47">
        <f>'2017'!$AF30</f>
        <v>817.4538941634725</v>
      </c>
      <c r="Q27" s="47">
        <f>'2018'!$AF30</f>
        <v>807.6589627128479</v>
      </c>
      <c r="R27" s="47">
        <f>'2019'!$AF30</f>
        <v>804.04033557389</v>
      </c>
      <c r="S27" s="47">
        <f>'2020'!$AF30</f>
        <v>806.4353140657589</v>
      </c>
      <c r="T27" s="47">
        <f>'2021'!$AF30</f>
        <v>809.3896908440939</v>
      </c>
      <c r="U27" s="47">
        <f>'2022'!$AF30</f>
        <v>802.0430383496755</v>
      </c>
      <c r="V27" s="47">
        <f>'2023'!$AF30</f>
        <v>807.6728266044871</v>
      </c>
      <c r="W27" s="47">
        <f>'2024'!$AF30</f>
        <v>808.9022057570864</v>
      </c>
      <c r="X27" s="47">
        <f>'2025'!$AF30</f>
        <v>809.413410901784</v>
      </c>
      <c r="Y27" s="62"/>
      <c r="Z27" s="62"/>
      <c r="AA27" s="62"/>
      <c r="AB27" s="62"/>
      <c r="AC27" s="62"/>
    </row>
    <row r="28" spans="25:29" ht="12.75">
      <c r="Y28" s="60"/>
      <c r="Z28" s="60"/>
      <c r="AA28" s="60"/>
      <c r="AB28" s="60"/>
      <c r="AC28" s="60"/>
    </row>
    <row r="29" spans="25:29" ht="12.75">
      <c r="Y29" s="60"/>
      <c r="Z29" s="60"/>
      <c r="AA29" s="60"/>
      <c r="AB29" s="60"/>
      <c r="AC29" s="60"/>
    </row>
    <row r="30" spans="25:29" ht="12.75">
      <c r="Y30" s="60"/>
      <c r="Z30" s="60"/>
      <c r="AA30" s="60"/>
      <c r="AB30" s="60"/>
      <c r="AC30" s="60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9.00390625" style="0" customWidth="1"/>
    <col min="3" max="3" width="17.71093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45.81043170532989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45.81043170532989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45.81043170532989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7.460202067669171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7.460202067669171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7.460202067669171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0.004426154601612302</v>
      </c>
      <c r="K11" s="22">
        <v>0</v>
      </c>
      <c r="L11" s="22">
        <v>0</v>
      </c>
      <c r="M11" s="22">
        <v>0</v>
      </c>
      <c r="N11" s="22">
        <v>0</v>
      </c>
      <c r="O11" s="22">
        <v>0.004730379718090543</v>
      </c>
      <c r="P11" s="22">
        <v>0</v>
      </c>
      <c r="Q11" s="20">
        <v>0.40258296359312906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0.41173949791283193</v>
      </c>
      <c r="AB11" s="20">
        <v>0.11145850284193036</v>
      </c>
      <c r="AC11" s="20">
        <v>0</v>
      </c>
      <c r="AD11" s="20">
        <v>0</v>
      </c>
      <c r="AE11" s="20">
        <v>-0.39624000000000004</v>
      </c>
      <c r="AF11" s="23">
        <f t="shared" si="1"/>
        <v>0.12695800075476227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1.0781388125338727</v>
      </c>
      <c r="J12" s="22">
        <v>2.3149583082206346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7.514192553016538</v>
      </c>
      <c r="R12" s="21">
        <v>4.070750776600467</v>
      </c>
      <c r="S12" s="22">
        <v>8.481011790080945</v>
      </c>
      <c r="T12" s="22">
        <v>0</v>
      </c>
      <c r="U12" s="22">
        <v>3.9920072331054848</v>
      </c>
      <c r="V12" s="22">
        <v>0.7060520367575346</v>
      </c>
      <c r="W12" s="22">
        <v>0.029379481097273428</v>
      </c>
      <c r="X12" s="22">
        <v>0</v>
      </c>
      <c r="Y12" s="22">
        <v>0</v>
      </c>
      <c r="Z12" s="22">
        <v>0</v>
      </c>
      <c r="AA12" s="20">
        <f t="shared" si="0"/>
        <v>28.18649099141275</v>
      </c>
      <c r="AB12" s="20">
        <v>0.824922260525512</v>
      </c>
      <c r="AC12" s="20">
        <v>-25.4670111810592</v>
      </c>
      <c r="AD12" s="20">
        <v>0</v>
      </c>
      <c r="AE12" s="20">
        <v>0</v>
      </c>
      <c r="AF12" s="23">
        <f t="shared" si="1"/>
        <v>3.5444020708790624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2.2374043470505076</v>
      </c>
      <c r="Y13" s="22">
        <v>0</v>
      </c>
      <c r="Z13" s="22">
        <v>0</v>
      </c>
      <c r="AA13" s="20">
        <f t="shared" si="0"/>
        <v>2.2374043470505076</v>
      </c>
      <c r="AB13" s="20">
        <v>0.8818636210922535</v>
      </c>
      <c r="AC13" s="20">
        <v>-3.1192679681427613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54.4590626215502</v>
      </c>
      <c r="F14" s="21">
        <v>0</v>
      </c>
      <c r="G14" s="22">
        <v>0</v>
      </c>
      <c r="H14" s="22">
        <v>0</v>
      </c>
      <c r="I14" s="22">
        <v>1.5161875551774346</v>
      </c>
      <c r="J14" s="22">
        <v>0.032966231049981136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1.7800432759626492</v>
      </c>
      <c r="R14" s="21">
        <v>1.2960352885739275</v>
      </c>
      <c r="S14" s="22">
        <v>24.970687339863954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84.05498231217814</v>
      </c>
      <c r="AB14" s="20">
        <v>-35.11375963172422</v>
      </c>
      <c r="AC14" s="20">
        <v>0</v>
      </c>
      <c r="AD14" s="20">
        <v>0</v>
      </c>
      <c r="AE14" s="20">
        <v>0</v>
      </c>
      <c r="AF14" s="23">
        <f t="shared" si="1"/>
        <v>48.94122268045392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58.233069767721474</v>
      </c>
      <c r="F15" s="21">
        <v>0</v>
      </c>
      <c r="G15" s="22">
        <v>0</v>
      </c>
      <c r="H15" s="22">
        <v>0</v>
      </c>
      <c r="I15" s="22">
        <v>1.2008965779409413</v>
      </c>
      <c r="J15" s="22">
        <v>0.2900412924649769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34.888776946951694</v>
      </c>
      <c r="R15" s="21">
        <v>8.57529668454498</v>
      </c>
      <c r="S15" s="22">
        <v>16.571214370004775</v>
      </c>
      <c r="T15" s="22">
        <v>0</v>
      </c>
      <c r="U15" s="22">
        <v>33.81316837096221</v>
      </c>
      <c r="V15" s="22">
        <v>6.308395507254232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159.8808595178453</v>
      </c>
      <c r="AB15" s="20">
        <v>-50.723049905453536</v>
      </c>
      <c r="AC15" s="20">
        <v>-88.49945537713114</v>
      </c>
      <c r="AD15" s="20">
        <v>0</v>
      </c>
      <c r="AE15" s="20">
        <v>0</v>
      </c>
      <c r="AF15" s="23">
        <f t="shared" si="1"/>
        <v>20.658354235260617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38.066234400000184</v>
      </c>
      <c r="Z16" s="22">
        <v>0.11157630188679304</v>
      </c>
      <c r="AA16" s="20">
        <f t="shared" si="0"/>
        <v>38.177810701886976</v>
      </c>
      <c r="AB16" s="20">
        <v>-38.177810701886976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0.08532987011311832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0.08532987011311832</v>
      </c>
      <c r="AB17" s="20">
        <v>8.988526881720432</v>
      </c>
      <c r="AC17" s="20">
        <v>24.118499999999997</v>
      </c>
      <c r="AD17" s="20">
        <v>0</v>
      </c>
      <c r="AE17" s="20">
        <v>0.015240000000000004</v>
      </c>
      <c r="AF17" s="23">
        <f t="shared" si="1"/>
        <v>33.20759675183355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88.70642736604437</v>
      </c>
      <c r="K19" s="29">
        <v>0</v>
      </c>
      <c r="L19" s="29">
        <v>91.09920873579799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16.054565522173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195.23220162401535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195.23220162401535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3.266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3.266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4.665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0.03851802176451365</v>
      </c>
      <c r="L21" s="29">
        <v>0.025743718107965115</v>
      </c>
      <c r="M21" s="29">
        <v>1.6333253929812368</v>
      </c>
      <c r="N21" s="29">
        <v>0.11100820998852924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1.8085953428422448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1.8085953428422448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1.4055957016903309</v>
      </c>
      <c r="J22" s="29">
        <v>2.9516981511475087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4.35729385283784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4.35729385283784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2.666</v>
      </c>
      <c r="F24" s="28">
        <v>0</v>
      </c>
      <c r="G24" s="29">
        <v>0</v>
      </c>
      <c r="H24" s="29">
        <v>0</v>
      </c>
      <c r="I24" s="29">
        <v>1.055663</v>
      </c>
      <c r="J24" s="29">
        <v>20.822</v>
      </c>
      <c r="K24" s="29">
        <v>0.007</v>
      </c>
      <c r="L24" s="29">
        <v>0.022</v>
      </c>
      <c r="M24" s="29">
        <v>0</v>
      </c>
      <c r="N24" s="29">
        <v>0</v>
      </c>
      <c r="O24" s="29">
        <v>0.156</v>
      </c>
      <c r="P24" s="29">
        <v>0</v>
      </c>
      <c r="Q24" s="27">
        <v>5.571808853699061</v>
      </c>
      <c r="R24" s="28">
        <v>2.261</v>
      </c>
      <c r="S24" s="29">
        <v>0.118</v>
      </c>
      <c r="T24" s="29">
        <v>0</v>
      </c>
      <c r="U24" s="29">
        <v>0</v>
      </c>
      <c r="V24" s="29">
        <v>1.0768806179504788</v>
      </c>
      <c r="W24" s="29">
        <v>0</v>
      </c>
      <c r="X24" s="29">
        <v>0.405</v>
      </c>
      <c r="Y24" s="29">
        <v>0</v>
      </c>
      <c r="Z24" s="29">
        <v>0</v>
      </c>
      <c r="AA24" s="27">
        <f t="shared" si="0"/>
        <v>34.16135247164954</v>
      </c>
      <c r="AB24" s="27">
        <v>6.018453846000001</v>
      </c>
      <c r="AC24" s="27">
        <v>2.1016121599999997</v>
      </c>
      <c r="AD24" s="27">
        <v>0</v>
      </c>
      <c r="AE24" s="27">
        <v>0</v>
      </c>
      <c r="AF24" s="30">
        <f t="shared" si="1"/>
        <v>42.281418477649545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8.571875382572445</v>
      </c>
      <c r="F25" s="28">
        <v>0</v>
      </c>
      <c r="G25" s="29">
        <v>0</v>
      </c>
      <c r="H25" s="29">
        <v>6.752</v>
      </c>
      <c r="I25" s="29">
        <v>7.593444733020745</v>
      </c>
      <c r="J25" s="29">
        <v>7.465782750924751</v>
      </c>
      <c r="K25" s="29">
        <v>0.014</v>
      </c>
      <c r="L25" s="29">
        <v>0.202</v>
      </c>
      <c r="M25" s="29">
        <v>0</v>
      </c>
      <c r="N25" s="29">
        <v>0</v>
      </c>
      <c r="O25" s="29">
        <v>1.316</v>
      </c>
      <c r="P25" s="29">
        <v>0</v>
      </c>
      <c r="Q25" s="27">
        <v>35.372580999263064</v>
      </c>
      <c r="R25" s="28">
        <v>0</v>
      </c>
      <c r="S25" s="29">
        <v>5.07308564707846</v>
      </c>
      <c r="T25" s="29">
        <v>0</v>
      </c>
      <c r="U25" s="29">
        <v>1.665</v>
      </c>
      <c r="V25" s="29">
        <v>0.0793780594149332</v>
      </c>
      <c r="W25" s="29">
        <v>0</v>
      </c>
      <c r="X25" s="29">
        <v>0.888</v>
      </c>
      <c r="Y25" s="29">
        <v>0</v>
      </c>
      <c r="Z25" s="29">
        <v>0</v>
      </c>
      <c r="AA25" s="27">
        <f t="shared" si="0"/>
        <v>74.99314757227441</v>
      </c>
      <c r="AB25" s="27">
        <v>26.747230180000003</v>
      </c>
      <c r="AC25" s="27">
        <v>3.6180776960000003</v>
      </c>
      <c r="AD25" s="27">
        <v>0</v>
      </c>
      <c r="AE25" s="27">
        <v>0.016</v>
      </c>
      <c r="AF25" s="30">
        <f t="shared" si="1"/>
        <v>105.37445544827442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5.373</v>
      </c>
      <c r="K26" s="29">
        <v>0.001</v>
      </c>
      <c r="L26" s="29">
        <v>0.023</v>
      </c>
      <c r="M26" s="29">
        <v>0</v>
      </c>
      <c r="N26" s="29">
        <v>0</v>
      </c>
      <c r="O26" s="29">
        <v>0.26</v>
      </c>
      <c r="P26" s="29">
        <v>0</v>
      </c>
      <c r="Q26" s="27">
        <v>0.399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6.056</v>
      </c>
      <c r="AB26" s="27">
        <v>1.337</v>
      </c>
      <c r="AC26" s="27">
        <v>0</v>
      </c>
      <c r="AD26" s="27">
        <v>0</v>
      </c>
      <c r="AE26" s="27">
        <v>0</v>
      </c>
      <c r="AF26" s="30">
        <f t="shared" si="1"/>
        <v>7.393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0.069</v>
      </c>
      <c r="J27" s="29">
        <v>0.881</v>
      </c>
      <c r="K27" s="29">
        <v>0.017</v>
      </c>
      <c r="L27" s="29">
        <v>0</v>
      </c>
      <c r="M27" s="29">
        <v>0</v>
      </c>
      <c r="N27" s="29">
        <v>0</v>
      </c>
      <c r="O27" s="29">
        <v>0.032</v>
      </c>
      <c r="P27" s="29">
        <v>0</v>
      </c>
      <c r="Q27" s="27">
        <v>3.018294999129682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5.126437167689848</v>
      </c>
      <c r="AB27" s="27">
        <v>8.373967739200001</v>
      </c>
      <c r="AC27" s="27">
        <v>7.878465552</v>
      </c>
      <c r="AD27" s="27">
        <v>0</v>
      </c>
      <c r="AE27" s="27">
        <v>0.016</v>
      </c>
      <c r="AF27" s="30">
        <f t="shared" si="1"/>
        <v>21.394870458889848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0.1323366423857499</v>
      </c>
      <c r="J28" s="29">
        <v>0.7752991355188287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0.147</v>
      </c>
      <c r="P28" s="29">
        <v>0</v>
      </c>
      <c r="Q28" s="27">
        <v>7.193066313442599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12.060201236028306</v>
      </c>
      <c r="AB28" s="27">
        <v>29.32651976730159</v>
      </c>
      <c r="AC28" s="27">
        <v>19.101720464000003</v>
      </c>
      <c r="AD28" s="27">
        <v>0</v>
      </c>
      <c r="AE28" s="27">
        <v>0.013</v>
      </c>
      <c r="AF28" s="30">
        <f t="shared" si="1"/>
        <v>60.5014414673299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0.006</v>
      </c>
      <c r="F29" s="21">
        <v>0</v>
      </c>
      <c r="G29" s="22">
        <v>0</v>
      </c>
      <c r="H29" s="22">
        <v>0.231</v>
      </c>
      <c r="I29" s="22">
        <v>0.071</v>
      </c>
      <c r="J29" s="22">
        <v>7.684</v>
      </c>
      <c r="K29" s="22">
        <v>0.047</v>
      </c>
      <c r="L29" s="22">
        <v>0.42</v>
      </c>
      <c r="M29" s="22">
        <v>0</v>
      </c>
      <c r="N29" s="22">
        <v>0</v>
      </c>
      <c r="O29" s="22">
        <v>0.546</v>
      </c>
      <c r="P29" s="22">
        <v>0</v>
      </c>
      <c r="Q29" s="20">
        <v>24.1349283136</v>
      </c>
      <c r="R29" s="21">
        <v>3.628</v>
      </c>
      <c r="S29" s="22">
        <v>32.86</v>
      </c>
      <c r="T29" s="22">
        <v>0</v>
      </c>
      <c r="U29" s="22">
        <v>0</v>
      </c>
      <c r="V29" s="22">
        <v>0</v>
      </c>
      <c r="W29" s="22">
        <v>0.337</v>
      </c>
      <c r="X29" s="22">
        <v>3.765</v>
      </c>
      <c r="Y29" s="22">
        <v>0</v>
      </c>
      <c r="Z29" s="22">
        <v>0</v>
      </c>
      <c r="AA29" s="20">
        <f t="shared" si="0"/>
        <v>73.7299283136</v>
      </c>
      <c r="AB29" s="20">
        <v>37.3236794452</v>
      </c>
      <c r="AC29" s="20">
        <v>61.553918019600005</v>
      </c>
      <c r="AD29" s="20">
        <v>0</v>
      </c>
      <c r="AE29" s="20">
        <v>0.336</v>
      </c>
      <c r="AF29" s="23">
        <f t="shared" si="1"/>
        <v>172.94352577840002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123.93600777184412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6.359999999999999</v>
      </c>
      <c r="I30" s="34">
        <f t="shared" si="2"/>
        <v>-32.173536983173015</v>
      </c>
      <c r="J30" s="34">
        <f t="shared" si="2"/>
        <v>3.272625126203984</v>
      </c>
      <c r="K30" s="34">
        <f t="shared" si="2"/>
        <v>0.7630905217645138</v>
      </c>
      <c r="L30" s="34">
        <f t="shared" si="2"/>
        <v>5.804643454337731</v>
      </c>
      <c r="M30" s="34">
        <f t="shared" si="2"/>
        <v>-23.22868159109313</v>
      </c>
      <c r="N30" s="34">
        <f t="shared" si="2"/>
        <v>0.11464667598852923</v>
      </c>
      <c r="O30" s="34">
        <f t="shared" si="2"/>
        <v>-5.049703639869061</v>
      </c>
      <c r="P30" s="34">
        <f t="shared" si="2"/>
        <v>-0.2802605520161787</v>
      </c>
      <c r="Q30" s="32">
        <f t="shared" si="2"/>
        <v>173.6312388617706</v>
      </c>
      <c r="R30" s="33">
        <f t="shared" si="2"/>
        <v>19.831082749719375</v>
      </c>
      <c r="S30" s="34">
        <f t="shared" si="2"/>
        <v>89.08299914702813</v>
      </c>
      <c r="T30" s="34">
        <f t="shared" si="2"/>
        <v>16.054565522173</v>
      </c>
      <c r="U30" s="34">
        <f t="shared" si="2"/>
        <v>41.93460679212096</v>
      </c>
      <c r="V30" s="34">
        <f t="shared" si="2"/>
        <v>9.503916346565202</v>
      </c>
      <c r="W30" s="34">
        <f t="shared" si="2"/>
        <v>0.46137948109727345</v>
      </c>
      <c r="X30" s="34">
        <f t="shared" si="2"/>
        <v>7.295404347050507</v>
      </c>
      <c r="Y30" s="34">
        <f t="shared" si="2"/>
        <v>38.066234400000184</v>
      </c>
      <c r="Z30" s="34">
        <f t="shared" si="2"/>
        <v>0.11157630188679304</v>
      </c>
      <c r="AA30" s="32">
        <f t="shared" si="0"/>
        <v>809.5011794819641</v>
      </c>
      <c r="AB30" s="32">
        <f t="shared" si="2"/>
        <v>-1.9440101343830207</v>
      </c>
      <c r="AC30" s="32">
        <f t="shared" si="2"/>
        <v>0.10179336526689298</v>
      </c>
      <c r="AD30" s="32">
        <f t="shared" si="2"/>
        <v>0</v>
      </c>
      <c r="AE30" s="32">
        <f t="shared" si="2"/>
        <v>0</v>
      </c>
      <c r="AF30" s="35">
        <f t="shared" si="1"/>
        <v>807.6589627128479</v>
      </c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421875" style="0" customWidth="1"/>
    <col min="3" max="3" width="18.140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46.95165361618548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46.95165361618548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46.95165361618548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7.460202067669171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7.460202067669171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7.460202067669171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0.004333216972182123</v>
      </c>
      <c r="K11" s="22">
        <v>0</v>
      </c>
      <c r="L11" s="22">
        <v>0</v>
      </c>
      <c r="M11" s="22">
        <v>0</v>
      </c>
      <c r="N11" s="22">
        <v>0</v>
      </c>
      <c r="O11" s="22">
        <v>0.004631054159705439</v>
      </c>
      <c r="P11" s="22">
        <v>0</v>
      </c>
      <c r="Q11" s="20">
        <v>0.3941297780058718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0.40309404913775937</v>
      </c>
      <c r="AB11" s="20">
        <v>0.10911816682425203</v>
      </c>
      <c r="AC11" s="20">
        <v>0</v>
      </c>
      <c r="AD11" s="20">
        <v>0</v>
      </c>
      <c r="AE11" s="20">
        <v>-0.38792000000000004</v>
      </c>
      <c r="AF11" s="23">
        <f t="shared" si="1"/>
        <v>0.12429221596201134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1.0060927883051005</v>
      </c>
      <c r="J12" s="22">
        <v>2.596415962326882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7.301199463857691</v>
      </c>
      <c r="R12" s="21">
        <v>4.021882964229183</v>
      </c>
      <c r="S12" s="22">
        <v>8.407489548841589</v>
      </c>
      <c r="T12" s="22">
        <v>0</v>
      </c>
      <c r="U12" s="22">
        <v>3.9743084223651883</v>
      </c>
      <c r="V12" s="22">
        <v>0.7147699272716235</v>
      </c>
      <c r="W12" s="22">
        <v>0.02838619079560878</v>
      </c>
      <c r="X12" s="22">
        <v>0</v>
      </c>
      <c r="Y12" s="22">
        <v>0</v>
      </c>
      <c r="Z12" s="22">
        <v>0</v>
      </c>
      <c r="AA12" s="20">
        <f t="shared" si="0"/>
        <v>28.050545267992867</v>
      </c>
      <c r="AB12" s="20">
        <v>0.824922260525512</v>
      </c>
      <c r="AC12" s="20">
        <v>-25.343480882624533</v>
      </c>
      <c r="AD12" s="20">
        <v>0</v>
      </c>
      <c r="AE12" s="20">
        <v>0</v>
      </c>
      <c r="AF12" s="23">
        <f t="shared" si="1"/>
        <v>3.531986645893845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2.2475312385887922</v>
      </c>
      <c r="Y13" s="22">
        <v>0</v>
      </c>
      <c r="Z13" s="22">
        <v>0</v>
      </c>
      <c r="AA13" s="20">
        <f t="shared" si="0"/>
        <v>2.2475312385887922</v>
      </c>
      <c r="AB13" s="20">
        <v>0.9342563388048638</v>
      </c>
      <c r="AC13" s="20">
        <v>-3.1817875773936564</v>
      </c>
      <c r="AD13" s="20">
        <v>0</v>
      </c>
      <c r="AE13" s="20">
        <v>0</v>
      </c>
      <c r="AF13" s="23">
        <f t="shared" si="1"/>
        <v>-4.440892098500626E-16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49.51068947590195</v>
      </c>
      <c r="F14" s="21">
        <v>0</v>
      </c>
      <c r="G14" s="22">
        <v>0</v>
      </c>
      <c r="H14" s="22">
        <v>0</v>
      </c>
      <c r="I14" s="22">
        <v>1.7394621761955518</v>
      </c>
      <c r="J14" s="22">
        <v>0.05585069081173146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1.7581172866156602</v>
      </c>
      <c r="R14" s="21">
        <v>1.2065829479207564</v>
      </c>
      <c r="S14" s="22">
        <v>23.678024572928557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77.9487271503742</v>
      </c>
      <c r="AB14" s="20">
        <v>-32.675910765956324</v>
      </c>
      <c r="AC14" s="20">
        <v>0</v>
      </c>
      <c r="AD14" s="20">
        <v>0</v>
      </c>
      <c r="AE14" s="20">
        <v>0</v>
      </c>
      <c r="AF14" s="23">
        <f t="shared" si="1"/>
        <v>45.27281638441787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56.62727498789514</v>
      </c>
      <c r="F15" s="21">
        <v>0</v>
      </c>
      <c r="G15" s="22">
        <v>0</v>
      </c>
      <c r="H15" s="22">
        <v>0</v>
      </c>
      <c r="I15" s="22">
        <v>1.1647287900272378</v>
      </c>
      <c r="J15" s="22">
        <v>0.29745743974277306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34.58978327435002</v>
      </c>
      <c r="R15" s="21">
        <v>8.046536184684284</v>
      </c>
      <c r="S15" s="22">
        <v>16.2852265768351</v>
      </c>
      <c r="T15" s="22">
        <v>0</v>
      </c>
      <c r="U15" s="22">
        <v>34.098014530318466</v>
      </c>
      <c r="V15" s="22">
        <v>6.631233385969939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157.74025516982297</v>
      </c>
      <c r="AB15" s="20">
        <v>-50.23548996455777</v>
      </c>
      <c r="AC15" s="20">
        <v>-87.35629236238131</v>
      </c>
      <c r="AD15" s="20">
        <v>0</v>
      </c>
      <c r="AE15" s="20">
        <v>0</v>
      </c>
      <c r="AF15" s="23">
        <f t="shared" si="1"/>
        <v>20.14847284288389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36.92647440000015</v>
      </c>
      <c r="Z16" s="22">
        <v>0.11157630188679304</v>
      </c>
      <c r="AA16" s="20">
        <f t="shared" si="0"/>
        <v>37.038050701886945</v>
      </c>
      <c r="AB16" s="20">
        <v>-37.038050701886945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0.08440937549394993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0.08440937549394993</v>
      </c>
      <c r="AB17" s="20">
        <v>9.0300752688172</v>
      </c>
      <c r="AC17" s="20">
        <v>23.86574999999999</v>
      </c>
      <c r="AD17" s="20">
        <v>0</v>
      </c>
      <c r="AE17" s="20">
        <v>0.014920000000000003</v>
      </c>
      <c r="AF17" s="23">
        <f t="shared" si="1"/>
        <v>32.995154644311135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89.0859797502535</v>
      </c>
      <c r="K19" s="29">
        <v>0</v>
      </c>
      <c r="L19" s="29">
        <v>91.24076345782186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17.568052948991518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197.2667961570669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197.2667961570669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3.299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3.299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4.698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0.0391701940587726</v>
      </c>
      <c r="L21" s="29">
        <v>0.026179600817722942</v>
      </c>
      <c r="M21" s="29">
        <v>1.6609802288220883</v>
      </c>
      <c r="N21" s="29">
        <v>0.11288775820189301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1.839217781900477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1.839217781900477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1.4051908528437758</v>
      </c>
      <c r="J22" s="29">
        <v>2.950847983783996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4.356038836627771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4.356038836627771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2.703</v>
      </c>
      <c r="F24" s="28">
        <v>0</v>
      </c>
      <c r="G24" s="29">
        <v>0</v>
      </c>
      <c r="H24" s="29">
        <v>0</v>
      </c>
      <c r="I24" s="29">
        <v>1.043663</v>
      </c>
      <c r="J24" s="29">
        <v>20.598</v>
      </c>
      <c r="K24" s="29">
        <v>0.007</v>
      </c>
      <c r="L24" s="29">
        <v>0.022</v>
      </c>
      <c r="M24" s="29">
        <v>0</v>
      </c>
      <c r="N24" s="29">
        <v>0</v>
      </c>
      <c r="O24" s="29">
        <v>0.155</v>
      </c>
      <c r="P24" s="29">
        <v>0</v>
      </c>
      <c r="Q24" s="27">
        <v>5.54880885369906</v>
      </c>
      <c r="R24" s="28">
        <v>2.267</v>
      </c>
      <c r="S24" s="29">
        <v>0.118</v>
      </c>
      <c r="T24" s="29">
        <v>0</v>
      </c>
      <c r="U24" s="29">
        <v>0</v>
      </c>
      <c r="V24" s="29">
        <v>1.077880617950479</v>
      </c>
      <c r="W24" s="29">
        <v>0</v>
      </c>
      <c r="X24" s="29">
        <v>0.406</v>
      </c>
      <c r="Y24" s="29">
        <v>0</v>
      </c>
      <c r="Z24" s="29">
        <v>0</v>
      </c>
      <c r="AA24" s="27">
        <f t="shared" si="0"/>
        <v>33.94635247164954</v>
      </c>
      <c r="AB24" s="27">
        <v>6.141453846</v>
      </c>
      <c r="AC24" s="27">
        <v>2.10461216</v>
      </c>
      <c r="AD24" s="27">
        <v>0</v>
      </c>
      <c r="AE24" s="27">
        <v>0</v>
      </c>
      <c r="AF24" s="30">
        <f t="shared" si="1"/>
        <v>42.19241847764954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8.639875382572447</v>
      </c>
      <c r="F25" s="28">
        <v>0</v>
      </c>
      <c r="G25" s="29">
        <v>0</v>
      </c>
      <c r="H25" s="29">
        <v>6.648</v>
      </c>
      <c r="I25" s="29">
        <v>7.487444733020745</v>
      </c>
      <c r="J25" s="29">
        <v>7.349782750924751</v>
      </c>
      <c r="K25" s="29">
        <v>0.014</v>
      </c>
      <c r="L25" s="29">
        <v>0.199</v>
      </c>
      <c r="M25" s="29">
        <v>0</v>
      </c>
      <c r="N25" s="29">
        <v>0</v>
      </c>
      <c r="O25" s="29">
        <v>1.295</v>
      </c>
      <c r="P25" s="29">
        <v>0</v>
      </c>
      <c r="Q25" s="27">
        <v>34.95358099926307</v>
      </c>
      <c r="R25" s="28">
        <v>0</v>
      </c>
      <c r="S25" s="29">
        <v>5.02308564707846</v>
      </c>
      <c r="T25" s="29">
        <v>0</v>
      </c>
      <c r="U25" s="29">
        <v>1.665</v>
      </c>
      <c r="V25" s="29">
        <v>0.0783780594149332</v>
      </c>
      <c r="W25" s="29">
        <v>0</v>
      </c>
      <c r="X25" s="29">
        <v>0.872</v>
      </c>
      <c r="Y25" s="29">
        <v>0</v>
      </c>
      <c r="Z25" s="29">
        <v>0</v>
      </c>
      <c r="AA25" s="27">
        <f t="shared" si="0"/>
        <v>74.22514757227441</v>
      </c>
      <c r="AB25" s="27">
        <v>26.957230180000003</v>
      </c>
      <c r="AC25" s="27">
        <v>3.5600776959999996</v>
      </c>
      <c r="AD25" s="27">
        <v>0</v>
      </c>
      <c r="AE25" s="27">
        <v>0.016</v>
      </c>
      <c r="AF25" s="30">
        <f t="shared" si="1"/>
        <v>104.75845544827442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5.338</v>
      </c>
      <c r="K26" s="29">
        <v>0.001</v>
      </c>
      <c r="L26" s="29">
        <v>0.023</v>
      </c>
      <c r="M26" s="29">
        <v>0</v>
      </c>
      <c r="N26" s="29">
        <v>0</v>
      </c>
      <c r="O26" s="29">
        <v>0.262</v>
      </c>
      <c r="P26" s="29">
        <v>0</v>
      </c>
      <c r="Q26" s="27">
        <v>0.401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6.025</v>
      </c>
      <c r="AB26" s="27">
        <v>1.335</v>
      </c>
      <c r="AC26" s="27">
        <v>0</v>
      </c>
      <c r="AD26" s="27">
        <v>0</v>
      </c>
      <c r="AE26" s="27">
        <v>0</v>
      </c>
      <c r="AF26" s="30">
        <f t="shared" si="1"/>
        <v>7.36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0.067</v>
      </c>
      <c r="J27" s="29">
        <v>0.853</v>
      </c>
      <c r="K27" s="29">
        <v>0.016</v>
      </c>
      <c r="L27" s="29">
        <v>0</v>
      </c>
      <c r="M27" s="29">
        <v>0</v>
      </c>
      <c r="N27" s="29">
        <v>0</v>
      </c>
      <c r="O27" s="29">
        <v>0.031</v>
      </c>
      <c r="P27" s="29">
        <v>0</v>
      </c>
      <c r="Q27" s="27">
        <v>2.963294999129682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5.039437167689848</v>
      </c>
      <c r="AB27" s="27">
        <v>8.472967739200001</v>
      </c>
      <c r="AC27" s="27">
        <v>7.699465552</v>
      </c>
      <c r="AD27" s="27">
        <v>0</v>
      </c>
      <c r="AE27" s="27">
        <v>0.016</v>
      </c>
      <c r="AF27" s="30">
        <f t="shared" si="1"/>
        <v>21.227870458889846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0.1323366423857499</v>
      </c>
      <c r="J28" s="29">
        <v>0.7742991355188287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0.147</v>
      </c>
      <c r="P28" s="29">
        <v>0</v>
      </c>
      <c r="Q28" s="27">
        <v>7.214066313442599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12.080201236028305</v>
      </c>
      <c r="AB28" s="27">
        <v>29.54151976730159</v>
      </c>
      <c r="AC28" s="27">
        <v>19.089720464000003</v>
      </c>
      <c r="AD28" s="27">
        <v>0</v>
      </c>
      <c r="AE28" s="27">
        <v>0.013</v>
      </c>
      <c r="AF28" s="30">
        <f t="shared" si="1"/>
        <v>60.724441467329896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0.006</v>
      </c>
      <c r="F29" s="21">
        <v>0</v>
      </c>
      <c r="G29" s="22">
        <v>0</v>
      </c>
      <c r="H29" s="22">
        <v>0.209</v>
      </c>
      <c r="I29" s="22">
        <v>0.064</v>
      </c>
      <c r="J29" s="22">
        <v>6.96</v>
      </c>
      <c r="K29" s="22">
        <v>0.043</v>
      </c>
      <c r="L29" s="22">
        <v>0.38</v>
      </c>
      <c r="M29" s="22">
        <v>0</v>
      </c>
      <c r="N29" s="22">
        <v>0</v>
      </c>
      <c r="O29" s="22">
        <v>0.533</v>
      </c>
      <c r="P29" s="22">
        <v>0</v>
      </c>
      <c r="Q29" s="20">
        <v>23.604928313600002</v>
      </c>
      <c r="R29" s="21">
        <v>3.658</v>
      </c>
      <c r="S29" s="22">
        <v>33.13</v>
      </c>
      <c r="T29" s="22">
        <v>0</v>
      </c>
      <c r="U29" s="22">
        <v>0</v>
      </c>
      <c r="V29" s="22">
        <v>0</v>
      </c>
      <c r="W29" s="22">
        <v>0.34</v>
      </c>
      <c r="X29" s="22">
        <v>3.796</v>
      </c>
      <c r="Y29" s="22">
        <v>0</v>
      </c>
      <c r="Z29" s="22">
        <v>0</v>
      </c>
      <c r="AA29" s="20">
        <f t="shared" si="0"/>
        <v>72.72392831360001</v>
      </c>
      <c r="AB29" s="20">
        <v>37.300679445200004</v>
      </c>
      <c r="AC29" s="20">
        <v>60.821918019600005</v>
      </c>
      <c r="AD29" s="20">
        <v>0</v>
      </c>
      <c r="AE29" s="20">
        <v>0.328</v>
      </c>
      <c r="AF29" s="23">
        <f t="shared" si="1"/>
        <v>171.1745257784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117.48683984636953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6.233999999999999</v>
      </c>
      <c r="I30" s="34">
        <f t="shared" si="2"/>
        <v>-32.18588102314392</v>
      </c>
      <c r="J30" s="34">
        <f t="shared" si="2"/>
        <v>2.867992666565967</v>
      </c>
      <c r="K30" s="34">
        <f t="shared" si="2"/>
        <v>0.7587426940587727</v>
      </c>
      <c r="L30" s="34">
        <f t="shared" si="2"/>
        <v>5.903634059071358</v>
      </c>
      <c r="M30" s="34">
        <f t="shared" si="2"/>
        <v>-23.201026755252283</v>
      </c>
      <c r="N30" s="34">
        <f t="shared" si="2"/>
        <v>0.116526224201893</v>
      </c>
      <c r="O30" s="34">
        <f t="shared" si="2"/>
        <v>-5.083802965427445</v>
      </c>
      <c r="P30" s="34">
        <f t="shared" si="2"/>
        <v>-0.2802605520161787</v>
      </c>
      <c r="Q30" s="32">
        <f t="shared" si="2"/>
        <v>173.22517434131225</v>
      </c>
      <c r="R30" s="33">
        <f t="shared" si="2"/>
        <v>19.200002096834222</v>
      </c>
      <c r="S30" s="34">
        <f t="shared" si="2"/>
        <v>87.65082634568371</v>
      </c>
      <c r="T30" s="34">
        <f t="shared" si="2"/>
        <v>17.568052948991518</v>
      </c>
      <c r="U30" s="34">
        <f t="shared" si="2"/>
        <v>42.201754140736924</v>
      </c>
      <c r="V30" s="34">
        <f t="shared" si="2"/>
        <v>9.835472115794996</v>
      </c>
      <c r="W30" s="34">
        <f t="shared" si="2"/>
        <v>0.46338619079560883</v>
      </c>
      <c r="X30" s="34">
        <f t="shared" si="2"/>
        <v>7.321531238588792</v>
      </c>
      <c r="Y30" s="34">
        <f t="shared" si="2"/>
        <v>36.92647440000015</v>
      </c>
      <c r="Z30" s="34">
        <f t="shared" si="2"/>
        <v>0.11157630188679304</v>
      </c>
      <c r="AA30" s="32">
        <f t="shared" si="0"/>
        <v>801.1303590636172</v>
      </c>
      <c r="AB30" s="32">
        <f t="shared" si="2"/>
        <v>2.834759441072393</v>
      </c>
      <c r="AC30" s="32">
        <f t="shared" si="2"/>
        <v>0.07521706920049809</v>
      </c>
      <c r="AD30" s="32">
        <f t="shared" si="2"/>
        <v>0</v>
      </c>
      <c r="AE30" s="32">
        <f t="shared" si="2"/>
        <v>0</v>
      </c>
      <c r="AF30" s="35">
        <f t="shared" si="1"/>
        <v>804.04033557389</v>
      </c>
    </row>
  </sheetData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E27" sqref="E27"/>
    </sheetView>
  </sheetViews>
  <sheetFormatPr defaultColWidth="9.140625" defaultRowHeight="12.75"/>
  <cols>
    <col min="1" max="1" width="25.28125" style="0" bestFit="1" customWidth="1"/>
    <col min="2" max="2" width="18.57421875" style="0" customWidth="1"/>
    <col min="3" max="3" width="18.140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47.625282153337686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47.625282153337686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47.625282153337686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7.460202067669171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7.460202067669171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7.460202067669171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0.004240279342751944</v>
      </c>
      <c r="K11" s="22">
        <v>0</v>
      </c>
      <c r="L11" s="22">
        <v>0</v>
      </c>
      <c r="M11" s="22">
        <v>0</v>
      </c>
      <c r="N11" s="22">
        <v>0</v>
      </c>
      <c r="O11" s="22">
        <v>0.004531728601320336</v>
      </c>
      <c r="P11" s="22">
        <v>0</v>
      </c>
      <c r="Q11" s="20">
        <v>0.3856765924186145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0.3944486003626868</v>
      </c>
      <c r="AB11" s="20">
        <v>0.1067778308065737</v>
      </c>
      <c r="AC11" s="20">
        <v>0</v>
      </c>
      <c r="AD11" s="20">
        <v>0</v>
      </c>
      <c r="AE11" s="20">
        <v>-0.37960000000000005</v>
      </c>
      <c r="AF11" s="23">
        <f t="shared" si="1"/>
        <v>0.12162643116926042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0.932765977339688</v>
      </c>
      <c r="J12" s="22">
        <v>1.7682568845511535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7.008957841853642</v>
      </c>
      <c r="R12" s="21">
        <v>3.9753130453216774</v>
      </c>
      <c r="S12" s="22">
        <v>8.310527919177694</v>
      </c>
      <c r="T12" s="22">
        <v>0</v>
      </c>
      <c r="U12" s="22">
        <v>3.7600004262185673</v>
      </c>
      <c r="V12" s="22">
        <v>0.6887603832327188</v>
      </c>
      <c r="W12" s="22">
        <v>0.02683942241449036</v>
      </c>
      <c r="X12" s="22">
        <v>0</v>
      </c>
      <c r="Y12" s="22">
        <v>0</v>
      </c>
      <c r="Z12" s="22">
        <v>0</v>
      </c>
      <c r="AA12" s="20">
        <f t="shared" si="0"/>
        <v>26.471421900109632</v>
      </c>
      <c r="AB12" s="20">
        <v>0.824922260525512</v>
      </c>
      <c r="AC12" s="20">
        <v>-23.935242436662424</v>
      </c>
      <c r="AD12" s="20">
        <v>0</v>
      </c>
      <c r="AE12" s="20">
        <v>0</v>
      </c>
      <c r="AF12" s="23">
        <f t="shared" si="1"/>
        <v>3.3611017239727197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1.884384775597762</v>
      </c>
      <c r="Y13" s="22">
        <v>0</v>
      </c>
      <c r="Z13" s="22">
        <v>0</v>
      </c>
      <c r="AA13" s="20">
        <f t="shared" si="0"/>
        <v>1.884384775597762</v>
      </c>
      <c r="AB13" s="20">
        <v>1.0033463193742078</v>
      </c>
      <c r="AC13" s="20">
        <v>-2.88773109497197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49.73762329645042</v>
      </c>
      <c r="F14" s="21">
        <v>0</v>
      </c>
      <c r="G14" s="22">
        <v>0</v>
      </c>
      <c r="H14" s="22">
        <v>0</v>
      </c>
      <c r="I14" s="22">
        <v>1.6590953946987803</v>
      </c>
      <c r="J14" s="22">
        <v>0.05760381048908207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1.7646085791577033</v>
      </c>
      <c r="R14" s="21">
        <v>0.8823042895788517</v>
      </c>
      <c r="S14" s="22">
        <v>27.369117402401532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81.47035277277638</v>
      </c>
      <c r="AB14" s="20">
        <v>-34.166101898119315</v>
      </c>
      <c r="AC14" s="20">
        <v>0</v>
      </c>
      <c r="AD14" s="20">
        <v>0</v>
      </c>
      <c r="AE14" s="20">
        <v>0</v>
      </c>
      <c r="AF14" s="23">
        <f t="shared" si="1"/>
        <v>47.304250874657065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52.00051813313249</v>
      </c>
      <c r="F15" s="21">
        <v>0</v>
      </c>
      <c r="G15" s="22">
        <v>0</v>
      </c>
      <c r="H15" s="22">
        <v>0</v>
      </c>
      <c r="I15" s="22">
        <v>0.88954543660959</v>
      </c>
      <c r="J15" s="22">
        <v>0.32288691442834583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34.16658520066591</v>
      </c>
      <c r="R15" s="21">
        <v>7.026029262698225</v>
      </c>
      <c r="S15" s="22">
        <v>19.805468952026345</v>
      </c>
      <c r="T15" s="22">
        <v>0</v>
      </c>
      <c r="U15" s="22">
        <v>36.55876249796468</v>
      </c>
      <c r="V15" s="22">
        <v>7.023381087899213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157.7931774854248</v>
      </c>
      <c r="AB15" s="20">
        <v>-50.25110282828186</v>
      </c>
      <c r="AC15" s="20">
        <v>-87.8875109033941</v>
      </c>
      <c r="AD15" s="20">
        <v>0</v>
      </c>
      <c r="AE15" s="20">
        <v>0</v>
      </c>
      <c r="AF15" s="23">
        <f t="shared" si="1"/>
        <v>19.654563753748832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35.380634400000154</v>
      </c>
      <c r="Z16" s="22">
        <v>0.11157630188679304</v>
      </c>
      <c r="AA16" s="20">
        <f t="shared" si="0"/>
        <v>35.49221070188695</v>
      </c>
      <c r="AB16" s="20">
        <v>-35.49221070188695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0.08337752856017569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0.08337752856017569</v>
      </c>
      <c r="AB17" s="20">
        <v>9.078473118279561</v>
      </c>
      <c r="AC17" s="20">
        <v>23.625</v>
      </c>
      <c r="AD17" s="20">
        <v>0</v>
      </c>
      <c r="AE17" s="20">
        <v>0.014600000000000002</v>
      </c>
      <c r="AF17" s="23">
        <f t="shared" si="1"/>
        <v>32.80145064683974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89.50913054117584</v>
      </c>
      <c r="K19" s="29">
        <v>0</v>
      </c>
      <c r="L19" s="29">
        <v>91.4423577293328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19.129314252278736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199.45280252278735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199.45280252278735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3.339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3.339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4.7379999999999995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0.03983411848022772</v>
      </c>
      <c r="L21" s="29">
        <v>0.0266233381221834</v>
      </c>
      <c r="M21" s="29">
        <v>1.6891334040607524</v>
      </c>
      <c r="N21" s="29">
        <v>0.11480117582349326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1.8703920364866569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1.8703920364866569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1.4054807394196103</v>
      </c>
      <c r="J22" s="29">
        <v>2.951456734699287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4.356937474118897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4.356937474118897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2.74</v>
      </c>
      <c r="F24" s="28">
        <v>0</v>
      </c>
      <c r="G24" s="29">
        <v>0</v>
      </c>
      <c r="H24" s="29">
        <v>0</v>
      </c>
      <c r="I24" s="29">
        <v>1.035663</v>
      </c>
      <c r="J24" s="29">
        <v>20.435</v>
      </c>
      <c r="K24" s="29">
        <v>0.007</v>
      </c>
      <c r="L24" s="29">
        <v>0.022</v>
      </c>
      <c r="M24" s="29">
        <v>0</v>
      </c>
      <c r="N24" s="29">
        <v>0</v>
      </c>
      <c r="O24" s="29">
        <v>0.154</v>
      </c>
      <c r="P24" s="29">
        <v>0</v>
      </c>
      <c r="Q24" s="27">
        <v>5.53580885369906</v>
      </c>
      <c r="R24" s="28">
        <v>2.276</v>
      </c>
      <c r="S24" s="29">
        <v>0.118</v>
      </c>
      <c r="T24" s="29">
        <v>0</v>
      </c>
      <c r="U24" s="29">
        <v>0</v>
      </c>
      <c r="V24" s="29">
        <v>1.079880617950479</v>
      </c>
      <c r="W24" s="29">
        <v>0</v>
      </c>
      <c r="X24" s="29">
        <v>0.408</v>
      </c>
      <c r="Y24" s="29">
        <v>0</v>
      </c>
      <c r="Z24" s="29">
        <v>0</v>
      </c>
      <c r="AA24" s="27">
        <f t="shared" si="0"/>
        <v>33.81135247164954</v>
      </c>
      <c r="AB24" s="27">
        <v>6.259453846</v>
      </c>
      <c r="AC24" s="27">
        <v>2.1136121599999997</v>
      </c>
      <c r="AD24" s="27">
        <v>0</v>
      </c>
      <c r="AE24" s="27">
        <v>0</v>
      </c>
      <c r="AF24" s="30">
        <f t="shared" si="1"/>
        <v>42.184418477649544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8.744875382572445</v>
      </c>
      <c r="F25" s="28">
        <v>0</v>
      </c>
      <c r="G25" s="29">
        <v>0</v>
      </c>
      <c r="H25" s="29">
        <v>6.581</v>
      </c>
      <c r="I25" s="29">
        <v>7.419444733020746</v>
      </c>
      <c r="J25" s="29">
        <v>7.27578275092475</v>
      </c>
      <c r="K25" s="29">
        <v>0.014</v>
      </c>
      <c r="L25" s="29">
        <v>0.197</v>
      </c>
      <c r="M25" s="29">
        <v>0</v>
      </c>
      <c r="N25" s="29">
        <v>0</v>
      </c>
      <c r="O25" s="29">
        <v>1.284</v>
      </c>
      <c r="P25" s="29">
        <v>0</v>
      </c>
      <c r="Q25" s="27">
        <v>34.740580999263074</v>
      </c>
      <c r="R25" s="28">
        <v>0</v>
      </c>
      <c r="S25" s="29">
        <v>4.99808564707846</v>
      </c>
      <c r="T25" s="29">
        <v>0</v>
      </c>
      <c r="U25" s="29">
        <v>1.665</v>
      </c>
      <c r="V25" s="29">
        <v>0.0783780594149332</v>
      </c>
      <c r="W25" s="29">
        <v>0</v>
      </c>
      <c r="X25" s="29">
        <v>0.864</v>
      </c>
      <c r="Y25" s="29">
        <v>0</v>
      </c>
      <c r="Z25" s="29">
        <v>0</v>
      </c>
      <c r="AA25" s="27">
        <f t="shared" si="0"/>
        <v>73.86214757227441</v>
      </c>
      <c r="AB25" s="27">
        <v>27.316230179999998</v>
      </c>
      <c r="AC25" s="27">
        <v>3.540077696</v>
      </c>
      <c r="AD25" s="27">
        <v>0</v>
      </c>
      <c r="AE25" s="27">
        <v>0.016</v>
      </c>
      <c r="AF25" s="30">
        <f t="shared" si="1"/>
        <v>104.7344554482744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5.358</v>
      </c>
      <c r="K26" s="29">
        <v>0.001</v>
      </c>
      <c r="L26" s="29">
        <v>0.023</v>
      </c>
      <c r="M26" s="29">
        <v>0</v>
      </c>
      <c r="N26" s="29">
        <v>0</v>
      </c>
      <c r="O26" s="29">
        <v>0.265</v>
      </c>
      <c r="P26" s="29">
        <v>0</v>
      </c>
      <c r="Q26" s="27">
        <v>0.406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6.052999999999999</v>
      </c>
      <c r="AB26" s="27">
        <v>1.339</v>
      </c>
      <c r="AC26" s="27">
        <v>0</v>
      </c>
      <c r="AD26" s="27">
        <v>0</v>
      </c>
      <c r="AE26" s="27">
        <v>0</v>
      </c>
      <c r="AF26" s="30">
        <f t="shared" si="1"/>
        <v>7.3919999999999995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0.065</v>
      </c>
      <c r="J27" s="29">
        <v>0.829</v>
      </c>
      <c r="K27" s="29">
        <v>0.016</v>
      </c>
      <c r="L27" s="29">
        <v>0</v>
      </c>
      <c r="M27" s="29">
        <v>0</v>
      </c>
      <c r="N27" s="29">
        <v>0</v>
      </c>
      <c r="O27" s="29">
        <v>0.03</v>
      </c>
      <c r="P27" s="29">
        <v>0</v>
      </c>
      <c r="Q27" s="27">
        <v>2.913294999129682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4.962437167689848</v>
      </c>
      <c r="AB27" s="27">
        <v>8.5509677392</v>
      </c>
      <c r="AC27" s="27">
        <v>7.537465552</v>
      </c>
      <c r="AD27" s="27">
        <v>0</v>
      </c>
      <c r="AE27" s="27">
        <v>0.016</v>
      </c>
      <c r="AF27" s="30">
        <f t="shared" si="1"/>
        <v>21.06687045888985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0.1323366423857499</v>
      </c>
      <c r="J28" s="29">
        <v>0.7752991355188287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0.148</v>
      </c>
      <c r="P28" s="29">
        <v>0</v>
      </c>
      <c r="Q28" s="27">
        <v>7.235066313442599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12.103201236028305</v>
      </c>
      <c r="AB28" s="27">
        <v>29.82651976730159</v>
      </c>
      <c r="AC28" s="27">
        <v>19.074720464000002</v>
      </c>
      <c r="AD28" s="27">
        <v>0</v>
      </c>
      <c r="AE28" s="27">
        <v>0.013</v>
      </c>
      <c r="AF28" s="30">
        <f t="shared" si="1"/>
        <v>61.017441467329895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0.007</v>
      </c>
      <c r="F29" s="21">
        <v>0</v>
      </c>
      <c r="G29" s="22">
        <v>0</v>
      </c>
      <c r="H29" s="22">
        <v>0.188</v>
      </c>
      <c r="I29" s="22">
        <v>0.058</v>
      </c>
      <c r="J29" s="22">
        <v>6.258</v>
      </c>
      <c r="K29" s="22">
        <v>0.039</v>
      </c>
      <c r="L29" s="22">
        <v>0.342</v>
      </c>
      <c r="M29" s="22">
        <v>0</v>
      </c>
      <c r="N29" s="22">
        <v>0</v>
      </c>
      <c r="O29" s="22">
        <v>0.521</v>
      </c>
      <c r="P29" s="22">
        <v>0</v>
      </c>
      <c r="Q29" s="20">
        <v>23.084928313600003</v>
      </c>
      <c r="R29" s="21">
        <v>3.687</v>
      </c>
      <c r="S29" s="22">
        <v>33.393</v>
      </c>
      <c r="T29" s="22">
        <v>0</v>
      </c>
      <c r="U29" s="22">
        <v>0</v>
      </c>
      <c r="V29" s="22">
        <v>0</v>
      </c>
      <c r="W29" s="22">
        <v>0.342</v>
      </c>
      <c r="X29" s="22">
        <v>3.826</v>
      </c>
      <c r="Y29" s="22">
        <v>0</v>
      </c>
      <c r="Z29" s="22">
        <v>0</v>
      </c>
      <c r="AA29" s="20">
        <f t="shared" si="0"/>
        <v>71.7459283136</v>
      </c>
      <c r="AB29" s="20">
        <v>37.181679445200004</v>
      </c>
      <c r="AC29" s="20">
        <v>60.087918019600004</v>
      </c>
      <c r="AD29" s="20">
        <v>0</v>
      </c>
      <c r="AE29" s="20">
        <v>0.32</v>
      </c>
      <c r="AF29" s="23">
        <f t="shared" si="1"/>
        <v>169.3355257784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113.23001681215536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6.146</v>
      </c>
      <c r="I30" s="34">
        <f t="shared" si="2"/>
        <v>-32.69846808244794</v>
      </c>
      <c r="J30" s="34">
        <f t="shared" si="2"/>
        <v>1.5886827873613631</v>
      </c>
      <c r="K30" s="34">
        <f t="shared" si="2"/>
        <v>0.7554066184802277</v>
      </c>
      <c r="L30" s="34">
        <f t="shared" si="2"/>
        <v>6.06567206788676</v>
      </c>
      <c r="M30" s="34">
        <f t="shared" si="2"/>
        <v>-23.17287358001362</v>
      </c>
      <c r="N30" s="34">
        <f t="shared" si="2"/>
        <v>0.11843964182349326</v>
      </c>
      <c r="O30" s="34">
        <f t="shared" si="2"/>
        <v>-5.104902290985831</v>
      </c>
      <c r="P30" s="34">
        <f t="shared" si="2"/>
        <v>-0.2802605520161787</v>
      </c>
      <c r="Q30" s="32">
        <f t="shared" si="2"/>
        <v>172.41036944279733</v>
      </c>
      <c r="R30" s="33">
        <f t="shared" si="2"/>
        <v>17.846646597598756</v>
      </c>
      <c r="S30" s="34">
        <f t="shared" si="2"/>
        <v>95.00319992068404</v>
      </c>
      <c r="T30" s="34">
        <f t="shared" si="2"/>
        <v>19.129314252278736</v>
      </c>
      <c r="U30" s="34">
        <f t="shared" si="2"/>
        <v>44.448194112236514</v>
      </c>
      <c r="V30" s="34">
        <f t="shared" si="2"/>
        <v>10.203610273685365</v>
      </c>
      <c r="W30" s="34">
        <f t="shared" si="2"/>
        <v>0.4638394224144904</v>
      </c>
      <c r="X30" s="34">
        <f t="shared" si="2"/>
        <v>6.982384775597762</v>
      </c>
      <c r="Y30" s="34">
        <f t="shared" si="2"/>
        <v>35.380634400000154</v>
      </c>
      <c r="Z30" s="34">
        <f t="shared" si="2"/>
        <v>0.11157630188679304</v>
      </c>
      <c r="AA30" s="32">
        <f t="shared" si="0"/>
        <v>802.6368276699881</v>
      </c>
      <c r="AB30" s="32">
        <f t="shared" si="2"/>
        <v>3.714942939199318</v>
      </c>
      <c r="AC30" s="32">
        <f t="shared" si="2"/>
        <v>0.08354345657151896</v>
      </c>
      <c r="AD30" s="32">
        <f t="shared" si="2"/>
        <v>0</v>
      </c>
      <c r="AE30" s="32">
        <f t="shared" si="2"/>
        <v>0</v>
      </c>
      <c r="AF30" s="35">
        <f t="shared" si="1"/>
        <v>806.4353140657589</v>
      </c>
    </row>
  </sheetData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57421875" style="0" customWidth="1"/>
    <col min="3" max="3" width="18.140625" style="0" customWidth="1"/>
    <col min="4" max="4" width="8.140625" style="0" bestFit="1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47.72362019423723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47.72362019423723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47.72362019423723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7.421447771213748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7.421447771213748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7.421447771213748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0.004147341713321764</v>
      </c>
      <c r="K11" s="22">
        <v>0</v>
      </c>
      <c r="L11" s="22">
        <v>0</v>
      </c>
      <c r="M11" s="22">
        <v>0</v>
      </c>
      <c r="N11" s="22">
        <v>0</v>
      </c>
      <c r="O11" s="22">
        <v>0.004432403042935233</v>
      </c>
      <c r="P11" s="22">
        <v>0</v>
      </c>
      <c r="Q11" s="20">
        <v>0.3772234068313572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0.3858031515876142</v>
      </c>
      <c r="AB11" s="20">
        <v>0.10443749478889537</v>
      </c>
      <c r="AC11" s="20">
        <v>0</v>
      </c>
      <c r="AD11" s="20">
        <v>0</v>
      </c>
      <c r="AE11" s="20">
        <v>-0.37128000000000005</v>
      </c>
      <c r="AF11" s="23">
        <f t="shared" si="1"/>
        <v>0.1189606463765095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0.9133875570260849</v>
      </c>
      <c r="J12" s="22">
        <v>1.6247212314592103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5.955163247690335</v>
      </c>
      <c r="R12" s="21">
        <v>3.931972726379403</v>
      </c>
      <c r="S12" s="22">
        <v>8.224762084471156</v>
      </c>
      <c r="T12" s="22">
        <v>0</v>
      </c>
      <c r="U12" s="22">
        <v>3.736220402930695</v>
      </c>
      <c r="V12" s="22">
        <v>0.6816741739725509</v>
      </c>
      <c r="W12" s="22">
        <v>0.026733616063308017</v>
      </c>
      <c r="X12" s="22">
        <v>0</v>
      </c>
      <c r="Y12" s="22">
        <v>0</v>
      </c>
      <c r="Z12" s="22">
        <v>0</v>
      </c>
      <c r="AA12" s="20">
        <f t="shared" si="0"/>
        <v>25.09463503999274</v>
      </c>
      <c r="AB12" s="20">
        <v>0.824922260525512</v>
      </c>
      <c r="AC12" s="20">
        <v>-22.637696294631482</v>
      </c>
      <c r="AD12" s="20">
        <v>0</v>
      </c>
      <c r="AE12" s="20">
        <v>0</v>
      </c>
      <c r="AF12" s="23">
        <f t="shared" si="1"/>
        <v>3.2818610058867677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1.8290268015486906</v>
      </c>
      <c r="Y13" s="22">
        <v>0</v>
      </c>
      <c r="Z13" s="22">
        <v>0</v>
      </c>
      <c r="AA13" s="20">
        <f t="shared" si="0"/>
        <v>1.8290268015486906</v>
      </c>
      <c r="AB13" s="20">
        <v>0.9433313447835504</v>
      </c>
      <c r="AC13" s="20">
        <v>-2.772358146332241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53.01822212588168</v>
      </c>
      <c r="F14" s="21">
        <v>0</v>
      </c>
      <c r="G14" s="22">
        <v>0</v>
      </c>
      <c r="H14" s="22">
        <v>0</v>
      </c>
      <c r="I14" s="22">
        <v>2.139766265383942</v>
      </c>
      <c r="J14" s="22">
        <v>0.10709890042576146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1.8525776501432236</v>
      </c>
      <c r="R14" s="21">
        <v>1.2990859720279009</v>
      </c>
      <c r="S14" s="22">
        <v>28.001866394019682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86.41861730788219</v>
      </c>
      <c r="AB14" s="20">
        <v>-36.182103022280735</v>
      </c>
      <c r="AC14" s="20">
        <v>0</v>
      </c>
      <c r="AD14" s="20">
        <v>0</v>
      </c>
      <c r="AE14" s="20">
        <v>0</v>
      </c>
      <c r="AF14" s="23">
        <f t="shared" si="1"/>
        <v>50.23651428560145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51.517220978821335</v>
      </c>
      <c r="F15" s="21">
        <v>0</v>
      </c>
      <c r="G15" s="22">
        <v>0</v>
      </c>
      <c r="H15" s="22">
        <v>0</v>
      </c>
      <c r="I15" s="22">
        <v>0.8765877218980265</v>
      </c>
      <c r="J15" s="22">
        <v>0.3267745960896682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34.978824440452804</v>
      </c>
      <c r="R15" s="21">
        <v>6.977394288329015</v>
      </c>
      <c r="S15" s="22">
        <v>19.761090738937252</v>
      </c>
      <c r="T15" s="22">
        <v>0</v>
      </c>
      <c r="U15" s="22">
        <v>37.27675492981921</v>
      </c>
      <c r="V15" s="22">
        <v>6.99948088977325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158.71412858412057</v>
      </c>
      <c r="AB15" s="20">
        <v>-51.106156833437794</v>
      </c>
      <c r="AC15" s="20">
        <v>-88.13072644976032</v>
      </c>
      <c r="AD15" s="20">
        <v>0</v>
      </c>
      <c r="AE15" s="20">
        <v>0</v>
      </c>
      <c r="AF15" s="23">
        <f t="shared" si="1"/>
        <v>19.477245300922462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32.53375440000014</v>
      </c>
      <c r="Z16" s="22">
        <v>0.11157630188679304</v>
      </c>
      <c r="AA16" s="20">
        <f t="shared" si="0"/>
        <v>32.645330701886934</v>
      </c>
      <c r="AB16" s="20">
        <v>-32.645330701886934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0.08277253962518306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0.08277253962518306</v>
      </c>
      <c r="AB17" s="20">
        <v>9.101731182795675</v>
      </c>
      <c r="AC17" s="20">
        <v>23.38225</v>
      </c>
      <c r="AD17" s="20">
        <v>0</v>
      </c>
      <c r="AE17" s="20">
        <v>0.014280000000000001</v>
      </c>
      <c r="AF17" s="23">
        <f t="shared" si="1"/>
        <v>32.581033722420855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90.5518452928046</v>
      </c>
      <c r="K19" s="29">
        <v>0</v>
      </c>
      <c r="L19" s="29">
        <v>92.4884809505392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19.361407360371533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201.77373360371533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201.77373360371533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3.383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3.383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4.782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0.04035168232802121</v>
      </c>
      <c r="L21" s="29">
        <v>0.026969254583883533</v>
      </c>
      <c r="M21" s="29">
        <v>1.7110802781826469</v>
      </c>
      <c r="N21" s="29">
        <v>0.1162927850408509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1.8946940001354025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1.8946940001354025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1.4054608870802536</v>
      </c>
      <c r="J22" s="29">
        <v>2.951415045532691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4.356875932612945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4.356875932612945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2.77</v>
      </c>
      <c r="F24" s="28">
        <v>0</v>
      </c>
      <c r="G24" s="29">
        <v>0</v>
      </c>
      <c r="H24" s="29">
        <v>0</v>
      </c>
      <c r="I24" s="29">
        <v>1.0246629999999999</v>
      </c>
      <c r="J24" s="29">
        <v>20.216</v>
      </c>
      <c r="K24" s="29">
        <v>0.007</v>
      </c>
      <c r="L24" s="29">
        <v>0.022</v>
      </c>
      <c r="M24" s="29">
        <v>0</v>
      </c>
      <c r="N24" s="29">
        <v>0</v>
      </c>
      <c r="O24" s="29">
        <v>0.152</v>
      </c>
      <c r="P24" s="29">
        <v>0</v>
      </c>
      <c r="Q24" s="27">
        <v>5.51680885369906</v>
      </c>
      <c r="R24" s="28">
        <v>2.28</v>
      </c>
      <c r="S24" s="29">
        <v>0.119</v>
      </c>
      <c r="T24" s="29">
        <v>0</v>
      </c>
      <c r="U24" s="29">
        <v>0</v>
      </c>
      <c r="V24" s="29">
        <v>1.079880617950479</v>
      </c>
      <c r="W24" s="29">
        <v>0</v>
      </c>
      <c r="X24" s="29">
        <v>0.409</v>
      </c>
      <c r="Y24" s="29">
        <v>0</v>
      </c>
      <c r="Z24" s="29">
        <v>0</v>
      </c>
      <c r="AA24" s="27">
        <f t="shared" si="0"/>
        <v>33.596352471649546</v>
      </c>
      <c r="AB24" s="27">
        <v>6.367453846000001</v>
      </c>
      <c r="AC24" s="27">
        <v>2.11661216</v>
      </c>
      <c r="AD24" s="27">
        <v>0</v>
      </c>
      <c r="AE24" s="27">
        <v>0</v>
      </c>
      <c r="AF24" s="30">
        <f t="shared" si="1"/>
        <v>42.08041847764955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8.836875382572446</v>
      </c>
      <c r="F25" s="28">
        <v>0</v>
      </c>
      <c r="G25" s="29">
        <v>0</v>
      </c>
      <c r="H25" s="29">
        <v>6.516</v>
      </c>
      <c r="I25" s="29">
        <v>7.353444733020747</v>
      </c>
      <c r="J25" s="29">
        <v>7.20378275092475</v>
      </c>
      <c r="K25" s="29">
        <v>0.014</v>
      </c>
      <c r="L25" s="29">
        <v>0.195</v>
      </c>
      <c r="M25" s="29">
        <v>0</v>
      </c>
      <c r="N25" s="29">
        <v>0</v>
      </c>
      <c r="O25" s="29">
        <v>1.276</v>
      </c>
      <c r="P25" s="29">
        <v>0</v>
      </c>
      <c r="Q25" s="27">
        <v>34.57258099926307</v>
      </c>
      <c r="R25" s="28">
        <v>0</v>
      </c>
      <c r="S25" s="29">
        <v>4.97408564707846</v>
      </c>
      <c r="T25" s="29">
        <v>0</v>
      </c>
      <c r="U25" s="29">
        <v>1.665</v>
      </c>
      <c r="V25" s="29">
        <v>0.0773780594149332</v>
      </c>
      <c r="W25" s="29">
        <v>0</v>
      </c>
      <c r="X25" s="29">
        <v>0.856</v>
      </c>
      <c r="Y25" s="29">
        <v>0</v>
      </c>
      <c r="Z25" s="29">
        <v>0</v>
      </c>
      <c r="AA25" s="27">
        <f t="shared" si="0"/>
        <v>73.5401475722744</v>
      </c>
      <c r="AB25" s="27">
        <v>27.69323018</v>
      </c>
      <c r="AC25" s="27">
        <v>3.5280776960000004</v>
      </c>
      <c r="AD25" s="27">
        <v>0</v>
      </c>
      <c r="AE25" s="27">
        <v>0.016</v>
      </c>
      <c r="AF25" s="30">
        <f t="shared" si="1"/>
        <v>104.77745544827441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5.397</v>
      </c>
      <c r="K26" s="29">
        <v>0.001</v>
      </c>
      <c r="L26" s="29">
        <v>0.023</v>
      </c>
      <c r="M26" s="29">
        <v>0</v>
      </c>
      <c r="N26" s="29">
        <v>0</v>
      </c>
      <c r="O26" s="29">
        <v>0.269</v>
      </c>
      <c r="P26" s="29">
        <v>0</v>
      </c>
      <c r="Q26" s="27">
        <v>0.412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6.102</v>
      </c>
      <c r="AB26" s="27">
        <v>1.347</v>
      </c>
      <c r="AC26" s="27">
        <v>0</v>
      </c>
      <c r="AD26" s="27">
        <v>0</v>
      </c>
      <c r="AE26" s="27">
        <v>0</v>
      </c>
      <c r="AF26" s="30">
        <f t="shared" si="1"/>
        <v>7.449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0.003</v>
      </c>
      <c r="I27" s="29">
        <v>0.063</v>
      </c>
      <c r="J27" s="29">
        <v>0.807</v>
      </c>
      <c r="K27" s="29">
        <v>0.016</v>
      </c>
      <c r="L27" s="29">
        <v>0</v>
      </c>
      <c r="M27" s="29">
        <v>0</v>
      </c>
      <c r="N27" s="29">
        <v>0</v>
      </c>
      <c r="O27" s="29">
        <v>0.03</v>
      </c>
      <c r="P27" s="29">
        <v>0</v>
      </c>
      <c r="Q27" s="27">
        <v>2.863294999129682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4.8884371676898475</v>
      </c>
      <c r="AB27" s="27">
        <v>8.607967739200001</v>
      </c>
      <c r="AC27" s="27">
        <v>7.371465552</v>
      </c>
      <c r="AD27" s="27">
        <v>0</v>
      </c>
      <c r="AE27" s="27">
        <v>0.015</v>
      </c>
      <c r="AF27" s="30">
        <f t="shared" si="1"/>
        <v>20.882870458889847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0.1323366423857499</v>
      </c>
      <c r="J28" s="29">
        <v>0.7772991355188287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0.148</v>
      </c>
      <c r="P28" s="29">
        <v>0</v>
      </c>
      <c r="Q28" s="27">
        <v>7.242066313442598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12.112201236028303</v>
      </c>
      <c r="AB28" s="27">
        <v>30.08251976730159</v>
      </c>
      <c r="AC28" s="27">
        <v>19.009720464</v>
      </c>
      <c r="AD28" s="27">
        <v>0</v>
      </c>
      <c r="AE28" s="27">
        <v>0.013</v>
      </c>
      <c r="AF28" s="30">
        <f t="shared" si="1"/>
        <v>61.2174414673299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0.007</v>
      </c>
      <c r="F29" s="21">
        <v>0</v>
      </c>
      <c r="G29" s="22">
        <v>0</v>
      </c>
      <c r="H29" s="22">
        <v>0.168</v>
      </c>
      <c r="I29" s="22">
        <v>0.052</v>
      </c>
      <c r="J29" s="22">
        <v>5.609</v>
      </c>
      <c r="K29" s="22">
        <v>0.035</v>
      </c>
      <c r="L29" s="22">
        <v>0.306</v>
      </c>
      <c r="M29" s="22">
        <v>0</v>
      </c>
      <c r="N29" s="22">
        <v>0</v>
      </c>
      <c r="O29" s="22">
        <v>0.509</v>
      </c>
      <c r="P29" s="22">
        <v>0</v>
      </c>
      <c r="Q29" s="20">
        <v>22.607928313600002</v>
      </c>
      <c r="R29" s="21">
        <v>3.718</v>
      </c>
      <c r="S29" s="22">
        <v>33.674</v>
      </c>
      <c r="T29" s="22">
        <v>0</v>
      </c>
      <c r="U29" s="22">
        <v>0</v>
      </c>
      <c r="V29" s="22">
        <v>0</v>
      </c>
      <c r="W29" s="22">
        <v>0.345</v>
      </c>
      <c r="X29" s="22">
        <v>3.858</v>
      </c>
      <c r="Y29" s="22">
        <v>0</v>
      </c>
      <c r="Z29" s="22">
        <v>0</v>
      </c>
      <c r="AA29" s="20">
        <f t="shared" si="0"/>
        <v>70.8889283136</v>
      </c>
      <c r="AB29" s="20">
        <v>36.7736794452</v>
      </c>
      <c r="AC29" s="20">
        <v>59.4009180196</v>
      </c>
      <c r="AD29" s="20">
        <v>0</v>
      </c>
      <c r="AE29" s="20">
        <v>0.313</v>
      </c>
      <c r="AF29" s="23">
        <f t="shared" si="1"/>
        <v>167.37652577839998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116.14931848727545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6.061</v>
      </c>
      <c r="I30" s="34">
        <f t="shared" si="2"/>
        <v>-32.3351531991273</v>
      </c>
      <c r="J30" s="34">
        <f t="shared" si="2"/>
        <v>1.6641100307001735</v>
      </c>
      <c r="K30" s="34">
        <f t="shared" si="2"/>
        <v>0.7519241823280213</v>
      </c>
      <c r="L30" s="34">
        <f t="shared" si="2"/>
        <v>7.074141205554861</v>
      </c>
      <c r="M30" s="34">
        <f t="shared" si="2"/>
        <v>-23.150926705891724</v>
      </c>
      <c r="N30" s="34">
        <f t="shared" si="2"/>
        <v>0.1199312510408509</v>
      </c>
      <c r="O30" s="34">
        <f t="shared" si="2"/>
        <v>-5.123001616544215</v>
      </c>
      <c r="P30" s="34">
        <f t="shared" si="2"/>
        <v>-0.2802605520161787</v>
      </c>
      <c r="Q30" s="32">
        <f t="shared" si="2"/>
        <v>171.60630872932833</v>
      </c>
      <c r="R30" s="33">
        <f t="shared" si="2"/>
        <v>18.206452986736316</v>
      </c>
      <c r="S30" s="34">
        <f t="shared" si="2"/>
        <v>95.76380486450655</v>
      </c>
      <c r="T30" s="34">
        <f t="shared" si="2"/>
        <v>19.361407360371533</v>
      </c>
      <c r="U30" s="34">
        <f t="shared" si="2"/>
        <v>45.14240652080318</v>
      </c>
      <c r="V30" s="34">
        <f t="shared" si="2"/>
        <v>10.171623866299235</v>
      </c>
      <c r="W30" s="34">
        <f t="shared" si="2"/>
        <v>0.466733616063308</v>
      </c>
      <c r="X30" s="34">
        <f t="shared" si="2"/>
        <v>6.952026801548691</v>
      </c>
      <c r="Y30" s="34">
        <f t="shared" si="2"/>
        <v>32.53375440000014</v>
      </c>
      <c r="Z30" s="34">
        <f t="shared" si="2"/>
        <v>0.11157630188679304</v>
      </c>
      <c r="AA30" s="32">
        <f t="shared" si="0"/>
        <v>805.2565232794283</v>
      </c>
      <c r="AB30" s="32">
        <f t="shared" si="2"/>
        <v>4.049670563789753</v>
      </c>
      <c r="AC30" s="32">
        <f t="shared" si="2"/>
        <v>0.08349700087595124</v>
      </c>
      <c r="AD30" s="32">
        <f t="shared" si="2"/>
        <v>0</v>
      </c>
      <c r="AE30" s="32">
        <f t="shared" si="2"/>
        <v>0</v>
      </c>
      <c r="AF30" s="35">
        <f t="shared" si="1"/>
        <v>809.3896908440939</v>
      </c>
    </row>
  </sheetData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E19" sqref="E19"/>
    </sheetView>
  </sheetViews>
  <sheetFormatPr defaultColWidth="9.140625" defaultRowHeight="12.75"/>
  <cols>
    <col min="1" max="1" width="25.28125" style="0" bestFit="1" customWidth="1"/>
    <col min="2" max="2" width="18.421875" style="0" customWidth="1"/>
    <col min="3" max="3" width="18.00390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44.58075859086961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44.58075859086961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44.58075859086961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5.251207169709988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5.251207169709988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5.251207169709988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0.004054404083891585</v>
      </c>
      <c r="K11" s="22">
        <v>0</v>
      </c>
      <c r="L11" s="22">
        <v>0</v>
      </c>
      <c r="M11" s="22">
        <v>0</v>
      </c>
      <c r="N11" s="22">
        <v>0</v>
      </c>
      <c r="O11" s="22">
        <v>0.0043330774845501295</v>
      </c>
      <c r="P11" s="22">
        <v>0</v>
      </c>
      <c r="Q11" s="20">
        <v>0.3687702212440999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0.37715770281254163</v>
      </c>
      <c r="AB11" s="20">
        <v>0.10209715877121704</v>
      </c>
      <c r="AC11" s="20">
        <v>0</v>
      </c>
      <c r="AD11" s="20">
        <v>0</v>
      </c>
      <c r="AE11" s="20">
        <v>-0.36296000000000006</v>
      </c>
      <c r="AF11" s="23">
        <f t="shared" si="1"/>
        <v>0.11629486158375862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0.8561939632457144</v>
      </c>
      <c r="J12" s="22">
        <v>1.5265285323002606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5.6748519464132885</v>
      </c>
      <c r="R12" s="21">
        <v>3.8988069826707425</v>
      </c>
      <c r="S12" s="22">
        <v>8.170604099360208</v>
      </c>
      <c r="T12" s="22">
        <v>0</v>
      </c>
      <c r="U12" s="22">
        <v>3.727800248426921</v>
      </c>
      <c r="V12" s="22">
        <v>0.6780011756968498</v>
      </c>
      <c r="W12" s="22">
        <v>0.026629908410742684</v>
      </c>
      <c r="X12" s="22">
        <v>0</v>
      </c>
      <c r="Y12" s="22">
        <v>0</v>
      </c>
      <c r="Z12" s="22">
        <v>0</v>
      </c>
      <c r="AA12" s="20">
        <f t="shared" si="0"/>
        <v>24.559416856524727</v>
      </c>
      <c r="AB12" s="20">
        <v>0.824922260525512</v>
      </c>
      <c r="AC12" s="20">
        <v>-22.14820532279066</v>
      </c>
      <c r="AD12" s="20">
        <v>0</v>
      </c>
      <c r="AE12" s="20">
        <v>0</v>
      </c>
      <c r="AF12" s="23">
        <f t="shared" si="1"/>
        <v>3.2361337942595796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1.844967574229763</v>
      </c>
      <c r="Y13" s="22">
        <v>0</v>
      </c>
      <c r="Z13" s="22">
        <v>0</v>
      </c>
      <c r="AA13" s="20">
        <f t="shared" si="0"/>
        <v>1.844967574229763</v>
      </c>
      <c r="AB13" s="20">
        <v>0.9218381163966669</v>
      </c>
      <c r="AC13" s="20">
        <v>-2.76680569062643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48.888034239533226</v>
      </c>
      <c r="F14" s="21">
        <v>0</v>
      </c>
      <c r="G14" s="22">
        <v>0</v>
      </c>
      <c r="H14" s="22">
        <v>0</v>
      </c>
      <c r="I14" s="22">
        <v>1.821583979365499</v>
      </c>
      <c r="J14" s="22">
        <v>0.11001557394272156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1.752190083786623</v>
      </c>
      <c r="R14" s="21">
        <v>1.2523157884460852</v>
      </c>
      <c r="S14" s="22">
        <v>27.22573318245384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81.049872847528</v>
      </c>
      <c r="AB14" s="20">
        <v>-33.957960777571984</v>
      </c>
      <c r="AC14" s="20">
        <v>0</v>
      </c>
      <c r="AD14" s="20">
        <v>0</v>
      </c>
      <c r="AE14" s="20">
        <v>0</v>
      </c>
      <c r="AF14" s="23">
        <f t="shared" si="1"/>
        <v>47.09191206995601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51.12177886845479</v>
      </c>
      <c r="F15" s="21">
        <v>0</v>
      </c>
      <c r="G15" s="22">
        <v>0</v>
      </c>
      <c r="H15" s="22">
        <v>0</v>
      </c>
      <c r="I15" s="22">
        <v>0.8686596307790229</v>
      </c>
      <c r="J15" s="22">
        <v>0.32596883379205577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34.666509233251155</v>
      </c>
      <c r="R15" s="21">
        <v>6.947708088959601</v>
      </c>
      <c r="S15" s="22">
        <v>19.64885167342586</v>
      </c>
      <c r="T15" s="22">
        <v>0</v>
      </c>
      <c r="U15" s="22">
        <v>37.17550604649666</v>
      </c>
      <c r="V15" s="22">
        <v>6.98979727794608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157.7447796531052</v>
      </c>
      <c r="AB15" s="20">
        <v>-50.77867860019835</v>
      </c>
      <c r="AC15" s="20">
        <v>-87.60141289965463</v>
      </c>
      <c r="AD15" s="20">
        <v>0</v>
      </c>
      <c r="AE15" s="20">
        <v>0</v>
      </c>
      <c r="AF15" s="23">
        <f t="shared" si="1"/>
        <v>19.36468815325223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32.960772000000134</v>
      </c>
      <c r="Z16" s="22">
        <v>0.11157630188679304</v>
      </c>
      <c r="AA16" s="20">
        <f t="shared" si="0"/>
        <v>33.072348301886926</v>
      </c>
      <c r="AB16" s="20">
        <v>-33.072348301886926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0.08197241788986918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0.08197241788986918</v>
      </c>
      <c r="AB17" s="20">
        <v>9.146290322580654</v>
      </c>
      <c r="AC17" s="20">
        <v>23.17349999999999</v>
      </c>
      <c r="AD17" s="20">
        <v>0</v>
      </c>
      <c r="AE17" s="20">
        <v>0.013960000000000002</v>
      </c>
      <c r="AF17" s="23">
        <f t="shared" si="1"/>
        <v>32.415722740470514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91.60163081911966</v>
      </c>
      <c r="K19" s="29">
        <v>0</v>
      </c>
      <c r="L19" s="29">
        <v>93.56747793739945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19.597938750724346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204.13904750724348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204.13904750724348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3.429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3.429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4.827999999999999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0.04087584483728418</v>
      </c>
      <c r="L21" s="29">
        <v>0.02731958129494172</v>
      </c>
      <c r="M21" s="29">
        <v>1.7333069631786227</v>
      </c>
      <c r="N21" s="29">
        <v>0.1178034114757211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1.9193058007865698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1.9193058007865698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1.4052632549939454</v>
      </c>
      <c r="J22" s="29">
        <v>2.951000025578474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4.35626328057242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4.35626328057242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2.813</v>
      </c>
      <c r="F24" s="28">
        <v>0</v>
      </c>
      <c r="G24" s="29">
        <v>0</v>
      </c>
      <c r="H24" s="29">
        <v>0</v>
      </c>
      <c r="I24" s="29">
        <v>1.0206629999999999</v>
      </c>
      <c r="J24" s="29">
        <v>20.135</v>
      </c>
      <c r="K24" s="29">
        <v>0.007</v>
      </c>
      <c r="L24" s="29">
        <v>0.022</v>
      </c>
      <c r="M24" s="29">
        <v>0</v>
      </c>
      <c r="N24" s="29">
        <v>0</v>
      </c>
      <c r="O24" s="29">
        <v>0.152</v>
      </c>
      <c r="P24" s="29">
        <v>0</v>
      </c>
      <c r="Q24" s="27">
        <v>5.51180885369906</v>
      </c>
      <c r="R24" s="28">
        <v>2.296</v>
      </c>
      <c r="S24" s="29">
        <v>0.119</v>
      </c>
      <c r="T24" s="29">
        <v>0</v>
      </c>
      <c r="U24" s="29">
        <v>0</v>
      </c>
      <c r="V24" s="29">
        <v>1.082880617950479</v>
      </c>
      <c r="W24" s="29">
        <v>0</v>
      </c>
      <c r="X24" s="29">
        <v>0.411</v>
      </c>
      <c r="Y24" s="29">
        <v>0</v>
      </c>
      <c r="Z24" s="29">
        <v>0</v>
      </c>
      <c r="AA24" s="27">
        <f t="shared" si="0"/>
        <v>33.57035247164954</v>
      </c>
      <c r="AB24" s="27">
        <v>6.4804538460000005</v>
      </c>
      <c r="AC24" s="27">
        <v>2.13161216</v>
      </c>
      <c r="AD24" s="27">
        <v>0</v>
      </c>
      <c r="AE24" s="27">
        <v>0</v>
      </c>
      <c r="AF24" s="30">
        <f t="shared" si="1"/>
        <v>42.18241847764955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8.968875382572445</v>
      </c>
      <c r="F25" s="28">
        <v>0</v>
      </c>
      <c r="G25" s="29">
        <v>0</v>
      </c>
      <c r="H25" s="29">
        <v>6.48</v>
      </c>
      <c r="I25" s="29">
        <v>7.316444733020746</v>
      </c>
      <c r="J25" s="29">
        <v>7.164782750924751</v>
      </c>
      <c r="K25" s="29">
        <v>0.014</v>
      </c>
      <c r="L25" s="29">
        <v>0.194</v>
      </c>
      <c r="M25" s="29">
        <v>0</v>
      </c>
      <c r="N25" s="29">
        <v>0</v>
      </c>
      <c r="O25" s="29">
        <v>1.27</v>
      </c>
      <c r="P25" s="29">
        <v>0</v>
      </c>
      <c r="Q25" s="27">
        <v>34.46558099926307</v>
      </c>
      <c r="R25" s="28">
        <v>0</v>
      </c>
      <c r="S25" s="29">
        <v>4.96208564707846</v>
      </c>
      <c r="T25" s="29">
        <v>0</v>
      </c>
      <c r="U25" s="29">
        <v>1.665</v>
      </c>
      <c r="V25" s="29">
        <v>0.0773780594149332</v>
      </c>
      <c r="W25" s="29">
        <v>0</v>
      </c>
      <c r="X25" s="29">
        <v>0.852</v>
      </c>
      <c r="Y25" s="29">
        <v>0</v>
      </c>
      <c r="Z25" s="29">
        <v>0</v>
      </c>
      <c r="AA25" s="27">
        <f t="shared" si="0"/>
        <v>73.43014757227441</v>
      </c>
      <c r="AB25" s="27">
        <v>28.094230179999997</v>
      </c>
      <c r="AC25" s="27">
        <v>3.5230776959999996</v>
      </c>
      <c r="AD25" s="27">
        <v>0</v>
      </c>
      <c r="AE25" s="27">
        <v>0.015</v>
      </c>
      <c r="AF25" s="30">
        <f t="shared" si="1"/>
        <v>105.0624554482744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5.436</v>
      </c>
      <c r="K26" s="29">
        <v>0.001</v>
      </c>
      <c r="L26" s="29">
        <v>0.024</v>
      </c>
      <c r="M26" s="29">
        <v>0</v>
      </c>
      <c r="N26" s="29">
        <v>0</v>
      </c>
      <c r="O26" s="29">
        <v>0.273</v>
      </c>
      <c r="P26" s="29">
        <v>0</v>
      </c>
      <c r="Q26" s="27">
        <v>0.418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6.152</v>
      </c>
      <c r="AB26" s="27">
        <v>1.355</v>
      </c>
      <c r="AC26" s="27">
        <v>0</v>
      </c>
      <c r="AD26" s="27">
        <v>0</v>
      </c>
      <c r="AE26" s="27">
        <v>0</v>
      </c>
      <c r="AF26" s="30">
        <f t="shared" si="1"/>
        <v>7.507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0.002</v>
      </c>
      <c r="I27" s="29">
        <v>0.062</v>
      </c>
      <c r="J27" s="29">
        <v>0.791</v>
      </c>
      <c r="K27" s="29">
        <v>0.015</v>
      </c>
      <c r="L27" s="29">
        <v>0</v>
      </c>
      <c r="M27" s="29">
        <v>0</v>
      </c>
      <c r="N27" s="29">
        <v>0</v>
      </c>
      <c r="O27" s="29">
        <v>0.029</v>
      </c>
      <c r="P27" s="29">
        <v>0</v>
      </c>
      <c r="Q27" s="27">
        <v>2.826294999129682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4.831437167689848</v>
      </c>
      <c r="AB27" s="27">
        <v>8.655967739200001</v>
      </c>
      <c r="AC27" s="27">
        <v>7.240465552</v>
      </c>
      <c r="AD27" s="27">
        <v>0</v>
      </c>
      <c r="AE27" s="27">
        <v>0.015</v>
      </c>
      <c r="AF27" s="30">
        <f t="shared" si="1"/>
        <v>20.74287045888985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0.1333366423857499</v>
      </c>
      <c r="J28" s="29">
        <v>0.7862991355188287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0.149</v>
      </c>
      <c r="P28" s="29">
        <v>0</v>
      </c>
      <c r="Q28" s="27">
        <v>7.272066313442599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12.153201236028304</v>
      </c>
      <c r="AB28" s="27">
        <v>30.36851976730159</v>
      </c>
      <c r="AC28" s="27">
        <v>19.009720464</v>
      </c>
      <c r="AD28" s="27">
        <v>0</v>
      </c>
      <c r="AE28" s="27">
        <v>0.013</v>
      </c>
      <c r="AF28" s="30">
        <f t="shared" si="1"/>
        <v>61.5444414673299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0.004</v>
      </c>
      <c r="F29" s="21">
        <v>0</v>
      </c>
      <c r="G29" s="22">
        <v>0</v>
      </c>
      <c r="H29" s="22">
        <v>0.15</v>
      </c>
      <c r="I29" s="22">
        <v>0.046</v>
      </c>
      <c r="J29" s="22">
        <v>4.986</v>
      </c>
      <c r="K29" s="22">
        <v>0.031</v>
      </c>
      <c r="L29" s="22">
        <v>0.272</v>
      </c>
      <c r="M29" s="22">
        <v>0</v>
      </c>
      <c r="N29" s="22">
        <v>0</v>
      </c>
      <c r="O29" s="22">
        <v>0.498</v>
      </c>
      <c r="P29" s="22">
        <v>0</v>
      </c>
      <c r="Q29" s="20">
        <v>22.148928313600003</v>
      </c>
      <c r="R29" s="21">
        <v>3.75</v>
      </c>
      <c r="S29" s="22">
        <v>33.959</v>
      </c>
      <c r="T29" s="22">
        <v>0</v>
      </c>
      <c r="U29" s="22">
        <v>0</v>
      </c>
      <c r="V29" s="22">
        <v>0</v>
      </c>
      <c r="W29" s="22">
        <v>0.348</v>
      </c>
      <c r="X29" s="22">
        <v>3.891</v>
      </c>
      <c r="Y29" s="22">
        <v>0</v>
      </c>
      <c r="Z29" s="22">
        <v>0</v>
      </c>
      <c r="AA29" s="20">
        <f t="shared" si="0"/>
        <v>70.08392831360001</v>
      </c>
      <c r="AB29" s="20">
        <v>36.623679445200004</v>
      </c>
      <c r="AC29" s="20">
        <v>58.7329180196</v>
      </c>
      <c r="AD29" s="20">
        <v>0</v>
      </c>
      <c r="AE29" s="20">
        <v>0.306</v>
      </c>
      <c r="AF29" s="23">
        <f t="shared" si="1"/>
        <v>165.7465257784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111.79568849056047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6.006</v>
      </c>
      <c r="I30" s="34">
        <f t="shared" si="2"/>
        <v>-32.765654802131415</v>
      </c>
      <c r="J30" s="34">
        <f t="shared" si="2"/>
        <v>1.9523058114919603</v>
      </c>
      <c r="K30" s="34">
        <f t="shared" si="2"/>
        <v>0.7474483448372843</v>
      </c>
      <c r="L30" s="34">
        <f t="shared" si="2"/>
        <v>8.119488519126167</v>
      </c>
      <c r="M30" s="34">
        <f t="shared" si="2"/>
        <v>-23.128700020895746</v>
      </c>
      <c r="N30" s="34">
        <f t="shared" si="2"/>
        <v>0.12144187747572109</v>
      </c>
      <c r="O30" s="34">
        <f t="shared" si="2"/>
        <v>-5.136100942102601</v>
      </c>
      <c r="P30" s="34">
        <f t="shared" si="2"/>
        <v>-0.2802605520161787</v>
      </c>
      <c r="Q30" s="32">
        <f t="shared" si="2"/>
        <v>165.01893914229908</v>
      </c>
      <c r="R30" s="33">
        <f t="shared" si="2"/>
        <v>18.14483086007643</v>
      </c>
      <c r="S30" s="34">
        <f t="shared" si="2"/>
        <v>95.09427460231836</v>
      </c>
      <c r="T30" s="34">
        <f t="shared" si="2"/>
        <v>19.597938750724346</v>
      </c>
      <c r="U30" s="34">
        <f t="shared" si="2"/>
        <v>45.03273748297685</v>
      </c>
      <c r="V30" s="34">
        <f t="shared" si="2"/>
        <v>10.161267256196364</v>
      </c>
      <c r="W30" s="34">
        <f t="shared" si="2"/>
        <v>0.46962990841074265</v>
      </c>
      <c r="X30" s="34">
        <f t="shared" si="2"/>
        <v>6.998967574229763</v>
      </c>
      <c r="Y30" s="34">
        <f t="shared" si="2"/>
        <v>32.960772000000134</v>
      </c>
      <c r="Z30" s="34">
        <f t="shared" si="2"/>
        <v>0.11157630188679304</v>
      </c>
      <c r="AA30" s="32">
        <f t="shared" si="0"/>
        <v>795.0319353540289</v>
      </c>
      <c r="AB30" s="32">
        <f t="shared" si="2"/>
        <v>6.900999017118391</v>
      </c>
      <c r="AC30" s="32">
        <f t="shared" si="2"/>
        <v>0.11010397852827936</v>
      </c>
      <c r="AD30" s="32">
        <f t="shared" si="2"/>
        <v>0</v>
      </c>
      <c r="AE30" s="32">
        <f t="shared" si="2"/>
        <v>0</v>
      </c>
      <c r="AF30" s="35">
        <f t="shared" si="1"/>
        <v>802.0430383496755</v>
      </c>
    </row>
  </sheetData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421875" style="0" customWidth="1"/>
    <col min="3" max="3" width="17.5742187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44.779626316689324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44.779626316689324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44.779626316689324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5.251207169709988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5.251207169709988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5.251207169709988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0.003996318065497722</v>
      </c>
      <c r="K11" s="22">
        <v>0</v>
      </c>
      <c r="L11" s="22">
        <v>0</v>
      </c>
      <c r="M11" s="22">
        <v>0</v>
      </c>
      <c r="N11" s="22">
        <v>0</v>
      </c>
      <c r="O11" s="22">
        <v>0.004270999010559441</v>
      </c>
      <c r="P11" s="22">
        <v>0</v>
      </c>
      <c r="Q11" s="20">
        <v>0.3634869802520641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0.37175429732812126</v>
      </c>
      <c r="AB11" s="20">
        <v>0.10063444876016808</v>
      </c>
      <c r="AC11" s="20">
        <v>0</v>
      </c>
      <c r="AD11" s="20">
        <v>0</v>
      </c>
      <c r="AE11" s="20">
        <v>-0.35776</v>
      </c>
      <c r="AF11" s="23">
        <f t="shared" si="1"/>
        <v>0.11462874608828932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0.8165983385719046</v>
      </c>
      <c r="J12" s="22">
        <v>1.4348826707120392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5.013973850732549</v>
      </c>
      <c r="R12" s="21">
        <v>3.851522502447452</v>
      </c>
      <c r="S12" s="22">
        <v>8.075542462562963</v>
      </c>
      <c r="T12" s="22">
        <v>0</v>
      </c>
      <c r="U12" s="22">
        <v>3.7036089922716577</v>
      </c>
      <c r="V12" s="22">
        <v>0.6705454792852593</v>
      </c>
      <c r="W12" s="22">
        <v>0.02645507131893178</v>
      </c>
      <c r="X12" s="22">
        <v>0</v>
      </c>
      <c r="Y12" s="22">
        <v>0</v>
      </c>
      <c r="Z12" s="22">
        <v>0</v>
      </c>
      <c r="AA12" s="20">
        <f t="shared" si="0"/>
        <v>23.593129367902755</v>
      </c>
      <c r="AB12" s="20">
        <v>0.824922260525512</v>
      </c>
      <c r="AC12" s="20">
        <v>-21.243506940618197</v>
      </c>
      <c r="AD12" s="20">
        <v>0</v>
      </c>
      <c r="AE12" s="20">
        <v>0</v>
      </c>
      <c r="AF12" s="23">
        <f t="shared" si="1"/>
        <v>3.1745446878100694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1.8419377836588549</v>
      </c>
      <c r="Y13" s="22">
        <v>0</v>
      </c>
      <c r="Z13" s="22">
        <v>0</v>
      </c>
      <c r="AA13" s="20">
        <f t="shared" si="0"/>
        <v>1.8419377836588549</v>
      </c>
      <c r="AB13" s="20">
        <v>0.892070571461972</v>
      </c>
      <c r="AC13" s="20">
        <v>-2.734008355120827</v>
      </c>
      <c r="AD13" s="20">
        <v>0</v>
      </c>
      <c r="AE13" s="20">
        <v>0</v>
      </c>
      <c r="AF13" s="23">
        <f t="shared" si="1"/>
        <v>-4.440892098500626E-16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52.65349872300599</v>
      </c>
      <c r="F14" s="21">
        <v>0</v>
      </c>
      <c r="G14" s="22">
        <v>0</v>
      </c>
      <c r="H14" s="22">
        <v>0</v>
      </c>
      <c r="I14" s="22">
        <v>2.0766514209365297</v>
      </c>
      <c r="J14" s="22">
        <v>0.15287466147590867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1.6853047303353184</v>
      </c>
      <c r="R14" s="21">
        <v>1.183647035879199</v>
      </c>
      <c r="S14" s="22">
        <v>34.57763834509445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92.3296149167274</v>
      </c>
      <c r="AB14" s="20">
        <v>-39.102897118353795</v>
      </c>
      <c r="AC14" s="20">
        <v>0</v>
      </c>
      <c r="AD14" s="20">
        <v>0</v>
      </c>
      <c r="AE14" s="20">
        <v>0</v>
      </c>
      <c r="AF14" s="23">
        <f t="shared" si="1"/>
        <v>53.2267177983736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49.82460691234187</v>
      </c>
      <c r="F15" s="21">
        <v>0</v>
      </c>
      <c r="G15" s="22">
        <v>0</v>
      </c>
      <c r="H15" s="22">
        <v>0</v>
      </c>
      <c r="I15" s="22">
        <v>0.7009030900231307</v>
      </c>
      <c r="J15" s="22">
        <v>0.32549409402165796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33.500085219661095</v>
      </c>
      <c r="R15" s="21">
        <v>6.900740040958915</v>
      </c>
      <c r="S15" s="22">
        <v>22.544202336668967</v>
      </c>
      <c r="T15" s="22">
        <v>0</v>
      </c>
      <c r="U15" s="22">
        <v>37.10085992631821</v>
      </c>
      <c r="V15" s="22">
        <v>6.9784850638215215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157.87537668381538</v>
      </c>
      <c r="AB15" s="20">
        <v>-51.372259658855675</v>
      </c>
      <c r="AC15" s="20">
        <v>-87.24642108023622</v>
      </c>
      <c r="AD15" s="20">
        <v>0</v>
      </c>
      <c r="AE15" s="20">
        <v>0</v>
      </c>
      <c r="AF15" s="23">
        <f t="shared" si="1"/>
        <v>19.256695944723475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31.696200000000125</v>
      </c>
      <c r="Z16" s="22">
        <v>0.11157630188679304</v>
      </c>
      <c r="AA16" s="20">
        <f t="shared" si="0"/>
        <v>31.807776301886918</v>
      </c>
      <c r="AB16" s="20">
        <v>-31.807776301886918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0.07994795324120703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0.07994795324120703</v>
      </c>
      <c r="AB17" s="20">
        <v>9.121225806451605</v>
      </c>
      <c r="AC17" s="20">
        <v>22.908249999999995</v>
      </c>
      <c r="AD17" s="20">
        <v>0</v>
      </c>
      <c r="AE17" s="20">
        <v>0.013760000000000001</v>
      </c>
      <c r="AF17" s="23">
        <f t="shared" si="1"/>
        <v>32.12318375969281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92.53166560594687</v>
      </c>
      <c r="K19" s="29">
        <v>0</v>
      </c>
      <c r="L19" s="29">
        <v>94.51082317936618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19.806092087257007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206.22058087257005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206.22058087257005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3.484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3.484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4.883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0.041405965783650925</v>
      </c>
      <c r="L21" s="29">
        <v>0.027673890358107738</v>
      </c>
      <c r="M21" s="29">
        <v>1.755786310855033</v>
      </c>
      <c r="N21" s="29">
        <v>0.11933121001359441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1.944197377010386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1.944197377010386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1.4054168924291761</v>
      </c>
      <c r="J22" s="29">
        <v>2.951322658418751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4.3567395508479265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4.3567395508479265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2.84</v>
      </c>
      <c r="F24" s="28">
        <v>0</v>
      </c>
      <c r="G24" s="29">
        <v>0</v>
      </c>
      <c r="H24" s="29">
        <v>0</v>
      </c>
      <c r="I24" s="29">
        <v>1.011663</v>
      </c>
      <c r="J24" s="29">
        <v>19.943</v>
      </c>
      <c r="K24" s="29">
        <v>0.007</v>
      </c>
      <c r="L24" s="29">
        <v>0.021</v>
      </c>
      <c r="M24" s="29">
        <v>0</v>
      </c>
      <c r="N24" s="29">
        <v>0</v>
      </c>
      <c r="O24" s="29">
        <v>0.151</v>
      </c>
      <c r="P24" s="29">
        <v>0</v>
      </c>
      <c r="Q24" s="27">
        <v>5.494808853699061</v>
      </c>
      <c r="R24" s="28">
        <v>2.301</v>
      </c>
      <c r="S24" s="29">
        <v>0.12</v>
      </c>
      <c r="T24" s="29">
        <v>0</v>
      </c>
      <c r="U24" s="29">
        <v>0</v>
      </c>
      <c r="V24" s="29">
        <v>1.083880617950479</v>
      </c>
      <c r="W24" s="29">
        <v>0</v>
      </c>
      <c r="X24" s="29">
        <v>0.412</v>
      </c>
      <c r="Y24" s="29">
        <v>0</v>
      </c>
      <c r="Z24" s="29">
        <v>0</v>
      </c>
      <c r="AA24" s="27">
        <f t="shared" si="0"/>
        <v>33.38535247164955</v>
      </c>
      <c r="AB24" s="27">
        <v>6.5894538460000005</v>
      </c>
      <c r="AC24" s="27">
        <v>2.13461216</v>
      </c>
      <c r="AD24" s="27">
        <v>0</v>
      </c>
      <c r="AE24" s="27">
        <v>0</v>
      </c>
      <c r="AF24" s="30">
        <f t="shared" si="1"/>
        <v>42.10941847764955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9.052875382572445</v>
      </c>
      <c r="F25" s="28">
        <v>0</v>
      </c>
      <c r="G25" s="29">
        <v>0</v>
      </c>
      <c r="H25" s="29">
        <v>6.417</v>
      </c>
      <c r="I25" s="29">
        <v>7.252444733020746</v>
      </c>
      <c r="J25" s="29">
        <v>7.09478275092475</v>
      </c>
      <c r="K25" s="29">
        <v>0.014</v>
      </c>
      <c r="L25" s="29">
        <v>0.192</v>
      </c>
      <c r="M25" s="29">
        <v>0</v>
      </c>
      <c r="N25" s="29">
        <v>0</v>
      </c>
      <c r="O25" s="29">
        <v>1.262</v>
      </c>
      <c r="P25" s="29">
        <v>0</v>
      </c>
      <c r="Q25" s="27">
        <v>34.29358099926307</v>
      </c>
      <c r="R25" s="28">
        <v>0</v>
      </c>
      <c r="S25" s="29">
        <v>4.93608564707846</v>
      </c>
      <c r="T25" s="29">
        <v>0</v>
      </c>
      <c r="U25" s="29">
        <v>1.665</v>
      </c>
      <c r="V25" s="29">
        <v>0.0773780594149332</v>
      </c>
      <c r="W25" s="29">
        <v>0</v>
      </c>
      <c r="X25" s="29">
        <v>0.844</v>
      </c>
      <c r="Y25" s="29">
        <v>0</v>
      </c>
      <c r="Z25" s="29">
        <v>0</v>
      </c>
      <c r="AA25" s="27">
        <f t="shared" si="0"/>
        <v>73.10114757227441</v>
      </c>
      <c r="AB25" s="27">
        <v>28.371230179999998</v>
      </c>
      <c r="AC25" s="27">
        <v>3.500077696</v>
      </c>
      <c r="AD25" s="27">
        <v>0</v>
      </c>
      <c r="AE25" s="27">
        <v>0.015</v>
      </c>
      <c r="AF25" s="30">
        <f t="shared" si="1"/>
        <v>104.98745544827442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5.461</v>
      </c>
      <c r="K26" s="29">
        <v>0.001</v>
      </c>
      <c r="L26" s="29">
        <v>0.024</v>
      </c>
      <c r="M26" s="29">
        <v>0</v>
      </c>
      <c r="N26" s="29">
        <v>0</v>
      </c>
      <c r="O26" s="29">
        <v>0.275</v>
      </c>
      <c r="P26" s="29">
        <v>0</v>
      </c>
      <c r="Q26" s="27">
        <v>0.422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6.183000000000001</v>
      </c>
      <c r="AB26" s="27">
        <v>1.364</v>
      </c>
      <c r="AC26" s="27">
        <v>0</v>
      </c>
      <c r="AD26" s="27">
        <v>0</v>
      </c>
      <c r="AE26" s="27">
        <v>0</v>
      </c>
      <c r="AF26" s="30">
        <f t="shared" si="1"/>
        <v>7.547000000000001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0.002</v>
      </c>
      <c r="I27" s="29">
        <v>0.061</v>
      </c>
      <c r="J27" s="29">
        <v>0.776</v>
      </c>
      <c r="K27" s="29">
        <v>0.015</v>
      </c>
      <c r="L27" s="29">
        <v>0</v>
      </c>
      <c r="M27" s="29">
        <v>0</v>
      </c>
      <c r="N27" s="29">
        <v>0</v>
      </c>
      <c r="O27" s="29">
        <v>0.028</v>
      </c>
      <c r="P27" s="29">
        <v>0</v>
      </c>
      <c r="Q27" s="27">
        <v>2.785294999129682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4.773437167689848</v>
      </c>
      <c r="AB27" s="27">
        <v>8.6899677392</v>
      </c>
      <c r="AC27" s="27">
        <v>7.093465552</v>
      </c>
      <c r="AD27" s="27">
        <v>0</v>
      </c>
      <c r="AE27" s="27">
        <v>0.015</v>
      </c>
      <c r="AF27" s="30">
        <f t="shared" si="1"/>
        <v>20.571870458889848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0.1323366423857499</v>
      </c>
      <c r="J28" s="29">
        <v>0.7772991355188287</v>
      </c>
      <c r="K28" s="29">
        <v>0.015</v>
      </c>
      <c r="L28" s="29">
        <v>0</v>
      </c>
      <c r="M28" s="29">
        <v>0</v>
      </c>
      <c r="N28" s="29">
        <v>0</v>
      </c>
      <c r="O28" s="29">
        <v>0.147</v>
      </c>
      <c r="P28" s="29">
        <v>0</v>
      </c>
      <c r="Q28" s="27">
        <v>7.206066313442599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12.075201236028304</v>
      </c>
      <c r="AB28" s="27">
        <v>30.420519767301588</v>
      </c>
      <c r="AC28" s="27">
        <v>18.737720464000002</v>
      </c>
      <c r="AD28" s="27">
        <v>0</v>
      </c>
      <c r="AE28" s="27">
        <v>0.013</v>
      </c>
      <c r="AF28" s="30">
        <f t="shared" si="1"/>
        <v>61.246441467329895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0.133</v>
      </c>
      <c r="I29" s="22">
        <v>0.041</v>
      </c>
      <c r="J29" s="22">
        <v>4.431</v>
      </c>
      <c r="K29" s="22">
        <v>0.027</v>
      </c>
      <c r="L29" s="22">
        <v>0.242</v>
      </c>
      <c r="M29" s="22">
        <v>0</v>
      </c>
      <c r="N29" s="22">
        <v>0</v>
      </c>
      <c r="O29" s="22">
        <v>0.489</v>
      </c>
      <c r="P29" s="22">
        <v>0</v>
      </c>
      <c r="Q29" s="20">
        <v>21.7609283136</v>
      </c>
      <c r="R29" s="21">
        <v>3.787</v>
      </c>
      <c r="S29" s="22">
        <v>34.292</v>
      </c>
      <c r="T29" s="22">
        <v>0</v>
      </c>
      <c r="U29" s="22">
        <v>0</v>
      </c>
      <c r="V29" s="22">
        <v>0</v>
      </c>
      <c r="W29" s="22">
        <v>0.352</v>
      </c>
      <c r="X29" s="22">
        <v>3.929</v>
      </c>
      <c r="Y29" s="22">
        <v>0</v>
      </c>
      <c r="Z29" s="22">
        <v>0</v>
      </c>
      <c r="AA29" s="20">
        <f t="shared" si="0"/>
        <v>69.48892831360001</v>
      </c>
      <c r="AB29" s="20">
        <v>35.958679445200005</v>
      </c>
      <c r="AC29" s="20">
        <v>58.172918019600004</v>
      </c>
      <c r="AD29" s="20">
        <v>0</v>
      </c>
      <c r="AE29" s="20">
        <v>0.301</v>
      </c>
      <c r="AF29" s="23">
        <f t="shared" si="1"/>
        <v>163.9215257784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114.37598101792031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5.925999999999999</v>
      </c>
      <c r="I30" s="34">
        <f t="shared" si="2"/>
        <v>-32.797785888554856</v>
      </c>
      <c r="J30" s="34">
        <f t="shared" si="2"/>
        <v>2.072343631315635</v>
      </c>
      <c r="K30" s="34">
        <f t="shared" si="2"/>
        <v>0.743978465783651</v>
      </c>
      <c r="L30" s="34">
        <f t="shared" si="2"/>
        <v>9.030188070156072</v>
      </c>
      <c r="M30" s="34">
        <f t="shared" si="2"/>
        <v>-23.106220673219337</v>
      </c>
      <c r="N30" s="34">
        <f t="shared" si="2"/>
        <v>0.1229696760135944</v>
      </c>
      <c r="O30" s="34">
        <f t="shared" si="2"/>
        <v>-5.155163020576591</v>
      </c>
      <c r="P30" s="34">
        <f t="shared" si="2"/>
        <v>-0.2802605520161787</v>
      </c>
      <c r="Q30" s="32">
        <f t="shared" si="2"/>
        <v>162.63631169975594</v>
      </c>
      <c r="R30" s="33">
        <f t="shared" si="2"/>
        <v>18.02390957928557</v>
      </c>
      <c r="S30" s="34">
        <f t="shared" si="2"/>
        <v>105.55446879140484</v>
      </c>
      <c r="T30" s="34">
        <f t="shared" si="2"/>
        <v>19.806092087257007</v>
      </c>
      <c r="U30" s="34">
        <f t="shared" si="2"/>
        <v>44.93390010664313</v>
      </c>
      <c r="V30" s="34">
        <f t="shared" si="2"/>
        <v>10.143499345660215</v>
      </c>
      <c r="W30" s="34">
        <f t="shared" si="2"/>
        <v>0.4734550713189318</v>
      </c>
      <c r="X30" s="34">
        <f t="shared" si="2"/>
        <v>7.0269377836588545</v>
      </c>
      <c r="Y30" s="34">
        <f t="shared" si="2"/>
        <v>31.696200000000125</v>
      </c>
      <c r="Z30" s="34">
        <f t="shared" si="2"/>
        <v>0.11157630188679304</v>
      </c>
      <c r="AA30" s="32">
        <f t="shared" si="0"/>
        <v>805.3477262422579</v>
      </c>
      <c r="AB30" s="32">
        <f t="shared" si="2"/>
        <v>2.1867588466044623</v>
      </c>
      <c r="AC30" s="32">
        <f t="shared" si="2"/>
        <v>0.1383415156247736</v>
      </c>
      <c r="AD30" s="32">
        <f t="shared" si="2"/>
        <v>0</v>
      </c>
      <c r="AE30" s="32">
        <f t="shared" si="2"/>
        <v>0</v>
      </c>
      <c r="AF30" s="35">
        <f t="shared" si="1"/>
        <v>807.6728266044871</v>
      </c>
    </row>
  </sheetData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28125" style="0" customWidth="1"/>
    <col min="3" max="3" width="17.8515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44.802715959932044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44.802715959932044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44.802715959932044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5.251207169709988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5.251207169709988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5.251207169709988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0.003926614843425087</v>
      </c>
      <c r="K11" s="22">
        <v>0</v>
      </c>
      <c r="L11" s="22">
        <v>0</v>
      </c>
      <c r="M11" s="22">
        <v>0</v>
      </c>
      <c r="N11" s="22">
        <v>0</v>
      </c>
      <c r="O11" s="22">
        <v>0.004196504841770613</v>
      </c>
      <c r="P11" s="22">
        <v>0</v>
      </c>
      <c r="Q11" s="20">
        <v>0.35714709106162107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0.36527021074681676</v>
      </c>
      <c r="AB11" s="20">
        <v>0.09887919674690933</v>
      </c>
      <c r="AC11" s="20">
        <v>0</v>
      </c>
      <c r="AD11" s="20">
        <v>0</v>
      </c>
      <c r="AE11" s="20">
        <v>-0.35152</v>
      </c>
      <c r="AF11" s="23">
        <f t="shared" si="1"/>
        <v>0.11262940749372607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0.781146931782875</v>
      </c>
      <c r="J12" s="22">
        <v>1.3656109130031686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4.830249312361685</v>
      </c>
      <c r="R12" s="21">
        <v>3.8229120864133916</v>
      </c>
      <c r="S12" s="22">
        <v>8.028104468756995</v>
      </c>
      <c r="T12" s="22">
        <v>0</v>
      </c>
      <c r="U12" s="22">
        <v>3.460595083875645</v>
      </c>
      <c r="V12" s="22">
        <v>0.6245350031166078</v>
      </c>
      <c r="W12" s="22">
        <v>0.026383193256300497</v>
      </c>
      <c r="X12" s="22">
        <v>0</v>
      </c>
      <c r="Y12" s="22">
        <v>0</v>
      </c>
      <c r="Z12" s="22">
        <v>0</v>
      </c>
      <c r="AA12" s="20">
        <f t="shared" si="0"/>
        <v>22.93953699256667</v>
      </c>
      <c r="AB12" s="20">
        <v>0.824922260525512</v>
      </c>
      <c r="AC12" s="20">
        <v>-20.7172557384475</v>
      </c>
      <c r="AD12" s="20">
        <v>0</v>
      </c>
      <c r="AE12" s="20">
        <v>0</v>
      </c>
      <c r="AF12" s="23">
        <f t="shared" si="1"/>
        <v>3.047203514644682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1.6628532023018108</v>
      </c>
      <c r="Y13" s="22">
        <v>0</v>
      </c>
      <c r="Z13" s="22">
        <v>0</v>
      </c>
      <c r="AA13" s="20">
        <f t="shared" si="0"/>
        <v>1.6628532023018108</v>
      </c>
      <c r="AB13" s="20">
        <v>0.8219242287504429</v>
      </c>
      <c r="AC13" s="20">
        <v>-2.4847774310522537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52.51080233883711</v>
      </c>
      <c r="F14" s="21">
        <v>0</v>
      </c>
      <c r="G14" s="22">
        <v>0</v>
      </c>
      <c r="H14" s="22">
        <v>0</v>
      </c>
      <c r="I14" s="22">
        <v>2.1780087296700597</v>
      </c>
      <c r="J14" s="22">
        <v>0.1979311606252708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2.1688271040774474</v>
      </c>
      <c r="R14" s="21">
        <v>1.4206047206057721</v>
      </c>
      <c r="S14" s="22">
        <v>36.366754922424256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94.84292897623992</v>
      </c>
      <c r="AB14" s="20">
        <v>-40.22947811979898</v>
      </c>
      <c r="AC14" s="20">
        <v>0</v>
      </c>
      <c r="AD14" s="20">
        <v>0</v>
      </c>
      <c r="AE14" s="20">
        <v>0</v>
      </c>
      <c r="AF14" s="23">
        <f t="shared" si="1"/>
        <v>54.613450856440934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47.95693122818192</v>
      </c>
      <c r="F15" s="21">
        <v>0</v>
      </c>
      <c r="G15" s="22">
        <v>0</v>
      </c>
      <c r="H15" s="22">
        <v>0</v>
      </c>
      <c r="I15" s="22">
        <v>0.5767694502568853</v>
      </c>
      <c r="J15" s="22">
        <v>0.3285328368298097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32.010147737822074</v>
      </c>
      <c r="R15" s="21">
        <v>6.27958727732322</v>
      </c>
      <c r="S15" s="22">
        <v>25.317435795883778</v>
      </c>
      <c r="T15" s="22">
        <v>0</v>
      </c>
      <c r="U15" s="22">
        <v>37.382624111925836</v>
      </c>
      <c r="V15" s="22">
        <v>6.906951836566814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156.7589802747903</v>
      </c>
      <c r="AB15" s="20">
        <v>-51.150099690701246</v>
      </c>
      <c r="AC15" s="20">
        <v>-87.16237481091865</v>
      </c>
      <c r="AD15" s="20">
        <v>0</v>
      </c>
      <c r="AE15" s="20">
        <v>0</v>
      </c>
      <c r="AF15" s="23">
        <f t="shared" si="1"/>
        <v>18.446505773170415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33.96312000000014</v>
      </c>
      <c r="Z16" s="22">
        <v>0.11157630188679304</v>
      </c>
      <c r="AA16" s="20">
        <f t="shared" si="0"/>
        <v>34.07469630188693</v>
      </c>
      <c r="AB16" s="20">
        <v>-34.07469630188693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0.07858086161557806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0.07858086161557806</v>
      </c>
      <c r="AB17" s="20">
        <v>9.147645161290328</v>
      </c>
      <c r="AC17" s="20">
        <v>22.733999999999995</v>
      </c>
      <c r="AD17" s="20">
        <v>0</v>
      </c>
      <c r="AE17" s="20">
        <v>0.01352</v>
      </c>
      <c r="AF17" s="23">
        <f t="shared" si="1"/>
        <v>31.9737460229059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93.5740664195826</v>
      </c>
      <c r="K19" s="29">
        <v>0</v>
      </c>
      <c r="L19" s="29">
        <v>95.63107619871998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20.046386957589178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208.62352957589178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208.62352957589178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3.529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3.529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4.928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0.041944802758873335</v>
      </c>
      <c r="L21" s="29">
        <v>0.028034024824022966</v>
      </c>
      <c r="M21" s="29">
        <v>1.778635254647852</v>
      </c>
      <c r="N21" s="29">
        <v>0.12088412798172798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1.9694982102124765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1.9694982102124765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1.4045379575371002</v>
      </c>
      <c r="J22" s="29">
        <v>2.9494769281758373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4.354014885712937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4.354014885712937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2.878</v>
      </c>
      <c r="F24" s="28">
        <v>0</v>
      </c>
      <c r="G24" s="29">
        <v>0</v>
      </c>
      <c r="H24" s="29">
        <v>0</v>
      </c>
      <c r="I24" s="29">
        <v>1.005663</v>
      </c>
      <c r="J24" s="29">
        <v>19.833</v>
      </c>
      <c r="K24" s="29">
        <v>0.007</v>
      </c>
      <c r="L24" s="29">
        <v>0.021</v>
      </c>
      <c r="M24" s="29">
        <v>0</v>
      </c>
      <c r="N24" s="29">
        <v>0</v>
      </c>
      <c r="O24" s="29">
        <v>0.15</v>
      </c>
      <c r="P24" s="29">
        <v>0</v>
      </c>
      <c r="Q24" s="27">
        <v>5.4888088536990605</v>
      </c>
      <c r="R24" s="28">
        <v>2.311</v>
      </c>
      <c r="S24" s="29">
        <v>0.12</v>
      </c>
      <c r="T24" s="29">
        <v>0</v>
      </c>
      <c r="U24" s="29">
        <v>0</v>
      </c>
      <c r="V24" s="29">
        <v>1.085880617950479</v>
      </c>
      <c r="W24" s="29">
        <v>0</v>
      </c>
      <c r="X24" s="29">
        <v>0.414</v>
      </c>
      <c r="Y24" s="29">
        <v>0</v>
      </c>
      <c r="Z24" s="29">
        <v>0</v>
      </c>
      <c r="AA24" s="27">
        <f t="shared" si="0"/>
        <v>33.314352471649535</v>
      </c>
      <c r="AB24" s="27">
        <v>6.694453846000001</v>
      </c>
      <c r="AC24" s="27">
        <v>2.14461216</v>
      </c>
      <c r="AD24" s="27">
        <v>0</v>
      </c>
      <c r="AE24" s="27">
        <v>0</v>
      </c>
      <c r="AF24" s="30">
        <f t="shared" si="1"/>
        <v>42.15341847764954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9.152875382572446</v>
      </c>
      <c r="F25" s="28">
        <v>0</v>
      </c>
      <c r="G25" s="29">
        <v>0</v>
      </c>
      <c r="H25" s="29">
        <v>6.359</v>
      </c>
      <c r="I25" s="29">
        <v>7.193444733020747</v>
      </c>
      <c r="J25" s="29">
        <v>7.03078275092475</v>
      </c>
      <c r="K25" s="29">
        <v>0.014</v>
      </c>
      <c r="L25" s="29">
        <v>0.19</v>
      </c>
      <c r="M25" s="29">
        <v>0</v>
      </c>
      <c r="N25" s="29">
        <v>0</v>
      </c>
      <c r="O25" s="29">
        <v>1.251</v>
      </c>
      <c r="P25" s="29">
        <v>0</v>
      </c>
      <c r="Q25" s="27">
        <v>34.07358099926307</v>
      </c>
      <c r="R25" s="28">
        <v>0</v>
      </c>
      <c r="S25" s="29">
        <v>4.9070856470784605</v>
      </c>
      <c r="T25" s="29">
        <v>0</v>
      </c>
      <c r="U25" s="29">
        <v>1.665</v>
      </c>
      <c r="V25" s="29">
        <v>0.0773780594149332</v>
      </c>
      <c r="W25" s="29">
        <v>0</v>
      </c>
      <c r="X25" s="29">
        <v>0.834</v>
      </c>
      <c r="Y25" s="29">
        <v>0</v>
      </c>
      <c r="Z25" s="29">
        <v>0</v>
      </c>
      <c r="AA25" s="27">
        <f t="shared" si="0"/>
        <v>72.74814757227443</v>
      </c>
      <c r="AB25" s="27">
        <v>28.54123018</v>
      </c>
      <c r="AC25" s="27">
        <v>3.4560776960000004</v>
      </c>
      <c r="AD25" s="27">
        <v>0</v>
      </c>
      <c r="AE25" s="27">
        <v>0.015</v>
      </c>
      <c r="AF25" s="30">
        <f t="shared" si="1"/>
        <v>104.76045544827443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5.486</v>
      </c>
      <c r="K26" s="29">
        <v>0.001</v>
      </c>
      <c r="L26" s="29">
        <v>0.024</v>
      </c>
      <c r="M26" s="29">
        <v>0</v>
      </c>
      <c r="N26" s="29">
        <v>0</v>
      </c>
      <c r="O26" s="29">
        <v>0.278</v>
      </c>
      <c r="P26" s="29">
        <v>0</v>
      </c>
      <c r="Q26" s="27">
        <v>0.425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6.2139999999999995</v>
      </c>
      <c r="AB26" s="27">
        <v>1.372</v>
      </c>
      <c r="AC26" s="27">
        <v>0</v>
      </c>
      <c r="AD26" s="27">
        <v>0</v>
      </c>
      <c r="AE26" s="27">
        <v>0</v>
      </c>
      <c r="AF26" s="30">
        <f t="shared" si="1"/>
        <v>7.585999999999999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0.002</v>
      </c>
      <c r="I27" s="29">
        <v>0.06</v>
      </c>
      <c r="J27" s="29">
        <v>0.765</v>
      </c>
      <c r="K27" s="29">
        <v>0.015</v>
      </c>
      <c r="L27" s="29">
        <v>0</v>
      </c>
      <c r="M27" s="29">
        <v>0</v>
      </c>
      <c r="N27" s="29">
        <v>0</v>
      </c>
      <c r="O27" s="29">
        <v>0.028</v>
      </c>
      <c r="P27" s="29">
        <v>0</v>
      </c>
      <c r="Q27" s="27">
        <v>2.7512949991296822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4.727437167689848</v>
      </c>
      <c r="AB27" s="27">
        <v>8.706967739200001</v>
      </c>
      <c r="AC27" s="27">
        <v>6.967465552</v>
      </c>
      <c r="AD27" s="27">
        <v>0</v>
      </c>
      <c r="AE27" s="27">
        <v>0.015</v>
      </c>
      <c r="AF27" s="30">
        <f t="shared" si="1"/>
        <v>20.41687045888985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0.1343366423857499</v>
      </c>
      <c r="J28" s="29">
        <v>0.7972991355188287</v>
      </c>
      <c r="K28" s="29">
        <v>0.016</v>
      </c>
      <c r="L28" s="29">
        <v>0</v>
      </c>
      <c r="M28" s="29">
        <v>0</v>
      </c>
      <c r="N28" s="29">
        <v>0</v>
      </c>
      <c r="O28" s="29">
        <v>0.148</v>
      </c>
      <c r="P28" s="29">
        <v>0</v>
      </c>
      <c r="Q28" s="27">
        <v>7.2580663134425984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12.151201236028305</v>
      </c>
      <c r="AB28" s="27">
        <v>30.600519767301588</v>
      </c>
      <c r="AC28" s="27">
        <v>18.769720464000002</v>
      </c>
      <c r="AD28" s="27">
        <v>0</v>
      </c>
      <c r="AE28" s="27">
        <v>0.013</v>
      </c>
      <c r="AF28" s="30">
        <f t="shared" si="1"/>
        <v>61.53444146732989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0.117</v>
      </c>
      <c r="I29" s="22">
        <v>0.036</v>
      </c>
      <c r="J29" s="22">
        <v>3.894</v>
      </c>
      <c r="K29" s="22">
        <v>0.024</v>
      </c>
      <c r="L29" s="22">
        <v>0.213</v>
      </c>
      <c r="M29" s="22">
        <v>0</v>
      </c>
      <c r="N29" s="22">
        <v>0</v>
      </c>
      <c r="O29" s="22">
        <v>0.479</v>
      </c>
      <c r="P29" s="22">
        <v>0</v>
      </c>
      <c r="Q29" s="20">
        <v>21.3649283136</v>
      </c>
      <c r="R29" s="21">
        <v>3.82</v>
      </c>
      <c r="S29" s="22">
        <v>34.591</v>
      </c>
      <c r="T29" s="22">
        <v>0</v>
      </c>
      <c r="U29" s="22">
        <v>0</v>
      </c>
      <c r="V29" s="22">
        <v>0</v>
      </c>
      <c r="W29" s="22">
        <v>0.355</v>
      </c>
      <c r="X29" s="22">
        <v>3.963</v>
      </c>
      <c r="Y29" s="22">
        <v>0</v>
      </c>
      <c r="Z29" s="22">
        <v>0</v>
      </c>
      <c r="AA29" s="20">
        <f t="shared" si="0"/>
        <v>68.8619283136</v>
      </c>
      <c r="AB29" s="20">
        <v>35.6516794452</v>
      </c>
      <c r="AC29" s="20">
        <v>57.5619180196</v>
      </c>
      <c r="AD29" s="20">
        <v>0</v>
      </c>
      <c r="AE29" s="20">
        <v>0.295</v>
      </c>
      <c r="AF29" s="23">
        <f t="shared" si="1"/>
        <v>162.37052577839998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112.50360894959147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5.851999999999999</v>
      </c>
      <c r="I30" s="34">
        <f t="shared" si="2"/>
        <v>-32.925892561268675</v>
      </c>
      <c r="J30" s="34">
        <f t="shared" si="2"/>
        <v>2.4596524957350483</v>
      </c>
      <c r="K30" s="34">
        <f t="shared" si="2"/>
        <v>0.7425173027588734</v>
      </c>
      <c r="L30" s="34">
        <f t="shared" si="2"/>
        <v>10.119801223975783</v>
      </c>
      <c r="M30" s="34">
        <f t="shared" si="2"/>
        <v>-23.083371729426517</v>
      </c>
      <c r="N30" s="34">
        <f t="shared" si="2"/>
        <v>0.12452259398172798</v>
      </c>
      <c r="O30" s="34">
        <f t="shared" si="2"/>
        <v>-5.173237514745381</v>
      </c>
      <c r="P30" s="34">
        <f t="shared" si="2"/>
        <v>-0.2802605520161787</v>
      </c>
      <c r="Q30" s="32">
        <f t="shared" si="2"/>
        <v>160.86055471571487</v>
      </c>
      <c r="R30" s="33">
        <f t="shared" si="2"/>
        <v>17.654104084342382</v>
      </c>
      <c r="S30" s="34">
        <f t="shared" si="2"/>
        <v>110.3393808341435</v>
      </c>
      <c r="T30" s="34">
        <f t="shared" si="2"/>
        <v>20.046386957589178</v>
      </c>
      <c r="U30" s="34">
        <f t="shared" si="2"/>
        <v>44.97265038385475</v>
      </c>
      <c r="V30" s="34">
        <f t="shared" si="2"/>
        <v>10.027955642236858</v>
      </c>
      <c r="W30" s="34">
        <f t="shared" si="2"/>
        <v>0.47638319325630046</v>
      </c>
      <c r="X30" s="34">
        <f t="shared" si="2"/>
        <v>6.873853202301811</v>
      </c>
      <c r="Y30" s="34">
        <f t="shared" si="2"/>
        <v>33.96312000000014</v>
      </c>
      <c r="Z30" s="34">
        <f t="shared" si="2"/>
        <v>0.11157630188679304</v>
      </c>
      <c r="AA30" s="32">
        <f t="shared" si="0"/>
        <v>809.6746502724773</v>
      </c>
      <c r="AB30" s="32">
        <f t="shared" si="2"/>
        <v>-0.8570644265723786</v>
      </c>
      <c r="AC30" s="32">
        <f t="shared" si="2"/>
        <v>0.08461991118157641</v>
      </c>
      <c r="AD30" s="32">
        <f t="shared" si="2"/>
        <v>0</v>
      </c>
      <c r="AE30" s="32">
        <f t="shared" si="2"/>
        <v>0</v>
      </c>
      <c r="AF30" s="35">
        <f t="shared" si="1"/>
        <v>808.9022057570864</v>
      </c>
    </row>
  </sheetData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F21" sqref="F21"/>
    </sheetView>
  </sheetViews>
  <sheetFormatPr defaultColWidth="9.140625" defaultRowHeight="12.75"/>
  <cols>
    <col min="1" max="1" width="25.28125" style="0" bestFit="1" customWidth="1"/>
    <col min="2" max="2" width="18.7109375" style="0" customWidth="1"/>
    <col min="3" max="3" width="17.8515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44.5142153521415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44.5142153521415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44.5142153521415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5.251207169709988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5.251207169709988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5.251207169709988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0.0038569116213524528</v>
      </c>
      <c r="K11" s="22">
        <v>0</v>
      </c>
      <c r="L11" s="22">
        <v>0</v>
      </c>
      <c r="M11" s="22">
        <v>0</v>
      </c>
      <c r="N11" s="22">
        <v>0</v>
      </c>
      <c r="O11" s="22">
        <v>0.0041220106729817855</v>
      </c>
      <c r="P11" s="22">
        <v>0</v>
      </c>
      <c r="Q11" s="20">
        <v>0.35080720187117814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0.35878612416551237</v>
      </c>
      <c r="AB11" s="20">
        <v>0.0971239447336506</v>
      </c>
      <c r="AC11" s="20">
        <v>0</v>
      </c>
      <c r="AD11" s="20">
        <v>0</v>
      </c>
      <c r="AE11" s="20">
        <v>-0.34528000000000003</v>
      </c>
      <c r="AF11" s="23">
        <f t="shared" si="1"/>
        <v>0.11063006889916294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0.7109118914204046</v>
      </c>
      <c r="J12" s="22">
        <v>1.1821786179828742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4.853667400697864</v>
      </c>
      <c r="R12" s="21">
        <v>3.8224411561307177</v>
      </c>
      <c r="S12" s="22">
        <v>8.018408234601349</v>
      </c>
      <c r="T12" s="22">
        <v>0</v>
      </c>
      <c r="U12" s="22">
        <v>3.51043218730128</v>
      </c>
      <c r="V12" s="22">
        <v>0.6323112071282447</v>
      </c>
      <c r="W12" s="22">
        <v>0.026338372587888938</v>
      </c>
      <c r="X12" s="22">
        <v>0</v>
      </c>
      <c r="Y12" s="22">
        <v>0</v>
      </c>
      <c r="Z12" s="22">
        <v>0</v>
      </c>
      <c r="AA12" s="20">
        <f t="shared" si="0"/>
        <v>22.756689067850623</v>
      </c>
      <c r="AB12" s="20">
        <v>0.824922260525512</v>
      </c>
      <c r="AC12" s="20">
        <v>-20.542644367469293</v>
      </c>
      <c r="AD12" s="20">
        <v>0</v>
      </c>
      <c r="AE12" s="20">
        <v>0</v>
      </c>
      <c r="AF12" s="23">
        <f t="shared" si="1"/>
        <v>3.0389669609068406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0.6587365238670957</v>
      </c>
      <c r="Y13" s="22">
        <v>0</v>
      </c>
      <c r="Z13" s="22">
        <v>0</v>
      </c>
      <c r="AA13" s="20">
        <f t="shared" si="0"/>
        <v>0.6587365238670957</v>
      </c>
      <c r="AB13" s="20">
        <v>0.6134341381346526</v>
      </c>
      <c r="AC13" s="20">
        <v>-1.2721706620017483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50.0333274850813</v>
      </c>
      <c r="F14" s="21">
        <v>0</v>
      </c>
      <c r="G14" s="22">
        <v>0</v>
      </c>
      <c r="H14" s="22">
        <v>0</v>
      </c>
      <c r="I14" s="22">
        <v>1.6175553459344192</v>
      </c>
      <c r="J14" s="22">
        <v>0.13887055474386076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2.0168639979638634</v>
      </c>
      <c r="R14" s="21">
        <v>1.3401522073278118</v>
      </c>
      <c r="S14" s="22">
        <v>35.50530600356081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90.65207559461207</v>
      </c>
      <c r="AB14" s="20">
        <v>-38.612312683870606</v>
      </c>
      <c r="AC14" s="20">
        <v>0</v>
      </c>
      <c r="AD14" s="20">
        <v>0</v>
      </c>
      <c r="AE14" s="20">
        <v>0</v>
      </c>
      <c r="AF14" s="23">
        <f t="shared" si="1"/>
        <v>52.039762910741466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48.66972936131281</v>
      </c>
      <c r="F15" s="21">
        <v>0</v>
      </c>
      <c r="G15" s="22">
        <v>0</v>
      </c>
      <c r="H15" s="22">
        <v>0</v>
      </c>
      <c r="I15" s="22">
        <v>0.5677031150261018</v>
      </c>
      <c r="J15" s="22">
        <v>0.3321530278158654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31.50634787296785</v>
      </c>
      <c r="R15" s="21">
        <v>6.373358298155138</v>
      </c>
      <c r="S15" s="22">
        <v>25.99899825584792</v>
      </c>
      <c r="T15" s="22">
        <v>0</v>
      </c>
      <c r="U15" s="22">
        <v>37.73008697420114</v>
      </c>
      <c r="V15" s="22">
        <v>6.905974722486567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158.08435162781342</v>
      </c>
      <c r="AB15" s="20">
        <v>-51.698220953186095</v>
      </c>
      <c r="AC15" s="20">
        <v>-88.00530382947139</v>
      </c>
      <c r="AD15" s="20">
        <v>0</v>
      </c>
      <c r="AE15" s="20">
        <v>0</v>
      </c>
      <c r="AF15" s="23">
        <f t="shared" si="1"/>
        <v>18.380826845155937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35.349840000000114</v>
      </c>
      <c r="Z16" s="22">
        <v>0.11157630188679304</v>
      </c>
      <c r="AA16" s="20">
        <f t="shared" si="0"/>
        <v>35.461416301886906</v>
      </c>
      <c r="AB16" s="20">
        <v>-35.461416301886906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0.07798278373596342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0.07798278373596342</v>
      </c>
      <c r="AB17" s="20">
        <v>9.230591397849466</v>
      </c>
      <c r="AC17" s="20">
        <v>22.623499999999993</v>
      </c>
      <c r="AD17" s="20">
        <v>0</v>
      </c>
      <c r="AE17" s="20">
        <v>0.01328</v>
      </c>
      <c r="AF17" s="23">
        <f t="shared" si="1"/>
        <v>31.945354181585422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94.75517920987753</v>
      </c>
      <c r="K19" s="29">
        <v>0</v>
      </c>
      <c r="L19" s="29">
        <v>96.91173201921289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20.31991680323227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211.3588280323227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211.3588280323227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3.581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3.581</v>
      </c>
      <c r="AB20" s="27">
        <v>1.399</v>
      </c>
      <c r="AC20" s="27">
        <v>0</v>
      </c>
      <c r="AD20" s="27">
        <v>0</v>
      </c>
      <c r="AE20" s="27">
        <v>0</v>
      </c>
      <c r="AF20" s="30">
        <f t="shared" si="1"/>
        <v>4.98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0.04248239617756584</v>
      </c>
      <c r="L21" s="29">
        <v>0.028393328152530546</v>
      </c>
      <c r="M21" s="29">
        <v>1.8014314664371875</v>
      </c>
      <c r="N21" s="29">
        <v>0.12243346204346969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1.9947406528107536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1.9947406528107536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1.4049119816925082</v>
      </c>
      <c r="J22" s="29">
        <v>2.950262364846335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4.355174346538843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4.355174346538843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2.925</v>
      </c>
      <c r="F24" s="28">
        <v>0</v>
      </c>
      <c r="G24" s="29">
        <v>0</v>
      </c>
      <c r="H24" s="29">
        <v>0</v>
      </c>
      <c r="I24" s="29">
        <v>1.006663</v>
      </c>
      <c r="J24" s="29">
        <v>19.854</v>
      </c>
      <c r="K24" s="29">
        <v>0.007</v>
      </c>
      <c r="L24" s="29">
        <v>0.021</v>
      </c>
      <c r="M24" s="29">
        <v>0</v>
      </c>
      <c r="N24" s="29">
        <v>0</v>
      </c>
      <c r="O24" s="29">
        <v>0.15</v>
      </c>
      <c r="P24" s="29">
        <v>0</v>
      </c>
      <c r="Q24" s="27">
        <v>5.49280885369906</v>
      </c>
      <c r="R24" s="28">
        <v>2.334</v>
      </c>
      <c r="S24" s="29">
        <v>0.121</v>
      </c>
      <c r="T24" s="29">
        <v>0</v>
      </c>
      <c r="U24" s="29">
        <v>0</v>
      </c>
      <c r="V24" s="29">
        <v>1.089880617950479</v>
      </c>
      <c r="W24" s="29">
        <v>0</v>
      </c>
      <c r="X24" s="29">
        <v>0.418</v>
      </c>
      <c r="Y24" s="29">
        <v>0</v>
      </c>
      <c r="Z24" s="29">
        <v>0</v>
      </c>
      <c r="AA24" s="27">
        <f t="shared" si="0"/>
        <v>33.41935247164954</v>
      </c>
      <c r="AB24" s="27">
        <v>6.817453846</v>
      </c>
      <c r="AC24" s="27">
        <v>2.16761216</v>
      </c>
      <c r="AD24" s="27">
        <v>0</v>
      </c>
      <c r="AE24" s="27">
        <v>0</v>
      </c>
      <c r="AF24" s="30">
        <f t="shared" si="1"/>
        <v>42.404418477649536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9.328875382572445</v>
      </c>
      <c r="F25" s="28">
        <v>0</v>
      </c>
      <c r="G25" s="29">
        <v>0</v>
      </c>
      <c r="H25" s="29">
        <v>6.368</v>
      </c>
      <c r="I25" s="29">
        <v>7.202444733020745</v>
      </c>
      <c r="J25" s="29">
        <v>7.039782750924751</v>
      </c>
      <c r="K25" s="29">
        <v>0.014</v>
      </c>
      <c r="L25" s="29">
        <v>0.191</v>
      </c>
      <c r="M25" s="29">
        <v>0</v>
      </c>
      <c r="N25" s="29">
        <v>0</v>
      </c>
      <c r="O25" s="29">
        <v>1.251</v>
      </c>
      <c r="P25" s="29">
        <v>0</v>
      </c>
      <c r="Q25" s="27">
        <v>34.08358099926306</v>
      </c>
      <c r="R25" s="28">
        <v>0</v>
      </c>
      <c r="S25" s="29">
        <v>4.91608564707846</v>
      </c>
      <c r="T25" s="29">
        <v>0</v>
      </c>
      <c r="U25" s="29">
        <v>1.665</v>
      </c>
      <c r="V25" s="29">
        <v>0.0773780594149332</v>
      </c>
      <c r="W25" s="29">
        <v>0</v>
      </c>
      <c r="X25" s="29">
        <v>0.837</v>
      </c>
      <c r="Y25" s="29">
        <v>0</v>
      </c>
      <c r="Z25" s="29">
        <v>0</v>
      </c>
      <c r="AA25" s="27">
        <f t="shared" si="0"/>
        <v>72.97414757227442</v>
      </c>
      <c r="AB25" s="27">
        <v>28.98323018</v>
      </c>
      <c r="AC25" s="27">
        <v>3.4670776959999996</v>
      </c>
      <c r="AD25" s="27">
        <v>0</v>
      </c>
      <c r="AE25" s="27">
        <v>0.015</v>
      </c>
      <c r="AF25" s="30">
        <f t="shared" si="1"/>
        <v>105.43945544827443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5.556</v>
      </c>
      <c r="K26" s="29">
        <v>0.001</v>
      </c>
      <c r="L26" s="29">
        <v>0.024</v>
      </c>
      <c r="M26" s="29">
        <v>0</v>
      </c>
      <c r="N26" s="29">
        <v>0</v>
      </c>
      <c r="O26" s="29">
        <v>0.282</v>
      </c>
      <c r="P26" s="29">
        <v>0</v>
      </c>
      <c r="Q26" s="27">
        <v>0.432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6.295000000000001</v>
      </c>
      <c r="AB26" s="27">
        <v>1.385</v>
      </c>
      <c r="AC26" s="27">
        <v>0</v>
      </c>
      <c r="AD26" s="27">
        <v>0</v>
      </c>
      <c r="AE26" s="27">
        <v>0</v>
      </c>
      <c r="AF26" s="30">
        <f t="shared" si="1"/>
        <v>7.680000000000001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0.002</v>
      </c>
      <c r="I27" s="29">
        <v>0.06</v>
      </c>
      <c r="J27" s="29">
        <v>0.763</v>
      </c>
      <c r="K27" s="29">
        <v>0.015</v>
      </c>
      <c r="L27" s="29">
        <v>0</v>
      </c>
      <c r="M27" s="29">
        <v>0</v>
      </c>
      <c r="N27" s="29">
        <v>0</v>
      </c>
      <c r="O27" s="29">
        <v>0.028</v>
      </c>
      <c r="P27" s="29">
        <v>0</v>
      </c>
      <c r="Q27" s="27">
        <v>2.732294999129682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4.706437167689848</v>
      </c>
      <c r="AB27" s="27">
        <v>8.742967739200001</v>
      </c>
      <c r="AC27" s="27">
        <v>6.877465552</v>
      </c>
      <c r="AD27" s="27">
        <v>0</v>
      </c>
      <c r="AE27" s="27">
        <v>0.014</v>
      </c>
      <c r="AF27" s="30">
        <f t="shared" si="1"/>
        <v>20.34087045888985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0.002</v>
      </c>
      <c r="I28" s="29">
        <v>0.1363366423857499</v>
      </c>
      <c r="J28" s="29">
        <v>0.8292991355188286</v>
      </c>
      <c r="K28" s="29">
        <v>0.016</v>
      </c>
      <c r="L28" s="29">
        <v>0</v>
      </c>
      <c r="M28" s="29">
        <v>0</v>
      </c>
      <c r="N28" s="29">
        <v>0</v>
      </c>
      <c r="O28" s="29">
        <v>0.15</v>
      </c>
      <c r="P28" s="29">
        <v>0</v>
      </c>
      <c r="Q28" s="27">
        <v>7.363066313442599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12.292201236028305</v>
      </c>
      <c r="AB28" s="27">
        <v>30.99751976730159</v>
      </c>
      <c r="AC28" s="27">
        <v>18.933720464</v>
      </c>
      <c r="AD28" s="27">
        <v>0</v>
      </c>
      <c r="AE28" s="27">
        <v>0.013</v>
      </c>
      <c r="AF28" s="30">
        <f t="shared" si="1"/>
        <v>62.23644146732989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0.102</v>
      </c>
      <c r="I29" s="22">
        <v>0.031</v>
      </c>
      <c r="J29" s="22">
        <v>3.408</v>
      </c>
      <c r="K29" s="22">
        <v>0.021</v>
      </c>
      <c r="L29" s="22">
        <v>0.186</v>
      </c>
      <c r="M29" s="22">
        <v>0</v>
      </c>
      <c r="N29" s="22">
        <v>0</v>
      </c>
      <c r="O29" s="22">
        <v>0.471</v>
      </c>
      <c r="P29" s="22">
        <v>0</v>
      </c>
      <c r="Q29" s="20">
        <v>21.0189283136</v>
      </c>
      <c r="R29" s="21">
        <v>3.856</v>
      </c>
      <c r="S29" s="22">
        <v>34.923</v>
      </c>
      <c r="T29" s="22">
        <v>0</v>
      </c>
      <c r="U29" s="22">
        <v>0</v>
      </c>
      <c r="V29" s="22">
        <v>0</v>
      </c>
      <c r="W29" s="22">
        <v>0.358</v>
      </c>
      <c r="X29" s="22">
        <v>4.001</v>
      </c>
      <c r="Y29" s="22">
        <v>0</v>
      </c>
      <c r="Z29" s="22">
        <v>0</v>
      </c>
      <c r="AA29" s="20">
        <f t="shared" si="0"/>
        <v>68.38092831360001</v>
      </c>
      <c r="AB29" s="20">
        <v>35.690679445200004</v>
      </c>
      <c r="AC29" s="20">
        <v>57.0229180196</v>
      </c>
      <c r="AD29" s="20">
        <v>0</v>
      </c>
      <c r="AE29" s="20">
        <v>0.29</v>
      </c>
      <c r="AF29" s="23">
        <f t="shared" si="1"/>
        <v>161.3845257784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110.96193222896655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5.846</v>
      </c>
      <c r="I30" s="34">
        <f t="shared" si="2"/>
        <v>-33.55827329644216</v>
      </c>
      <c r="J30" s="34">
        <f t="shared" si="2"/>
        <v>3.09860830956275</v>
      </c>
      <c r="K30" s="34">
        <f t="shared" si="2"/>
        <v>0.7400548961775659</v>
      </c>
      <c r="L30" s="34">
        <f t="shared" si="2"/>
        <v>11.374816347797202</v>
      </c>
      <c r="M30" s="34">
        <f t="shared" si="2"/>
        <v>-23.060575517637183</v>
      </c>
      <c r="N30" s="34">
        <f t="shared" si="2"/>
        <v>0.1260719280434697</v>
      </c>
      <c r="O30" s="34">
        <f t="shared" si="2"/>
        <v>-5.17531200891417</v>
      </c>
      <c r="P30" s="34">
        <f t="shared" si="2"/>
        <v>-0.2802605520161787</v>
      </c>
      <c r="Q30" s="32">
        <f t="shared" si="2"/>
        <v>159.69377125822263</v>
      </c>
      <c r="R30" s="33">
        <f t="shared" si="2"/>
        <v>17.725951661613667</v>
      </c>
      <c r="S30" s="34">
        <f t="shared" si="2"/>
        <v>110.49179814108854</v>
      </c>
      <c r="T30" s="34">
        <f t="shared" si="2"/>
        <v>20.31991680323227</v>
      </c>
      <c r="U30" s="34">
        <f t="shared" si="2"/>
        <v>45.36995034955569</v>
      </c>
      <c r="V30" s="34">
        <f t="shared" si="2"/>
        <v>10.038754732168247</v>
      </c>
      <c r="W30" s="34">
        <f t="shared" si="2"/>
        <v>0.4793383725878889</v>
      </c>
      <c r="X30" s="34">
        <f t="shared" si="2"/>
        <v>5.914736523867096</v>
      </c>
      <c r="Y30" s="34">
        <f t="shared" si="2"/>
        <v>35.349840000000114</v>
      </c>
      <c r="Z30" s="34">
        <f t="shared" si="2"/>
        <v>0.11157630188679304</v>
      </c>
      <c r="AA30" s="32">
        <f t="shared" si="0"/>
        <v>809.5780412283252</v>
      </c>
      <c r="AB30" s="32">
        <f t="shared" si="2"/>
        <v>-0.25203935919871157</v>
      </c>
      <c r="AC30" s="32">
        <f t="shared" si="2"/>
        <v>0.08740903265757538</v>
      </c>
      <c r="AD30" s="32">
        <f t="shared" si="2"/>
        <v>0</v>
      </c>
      <c r="AE30" s="32">
        <f t="shared" si="2"/>
        <v>0</v>
      </c>
      <c r="AF30" s="35">
        <f t="shared" si="1"/>
        <v>809.413410901784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A2" sqref="A2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</cols>
  <sheetData>
    <row r="1" ht="12.75">
      <c r="A1" s="42" t="s">
        <v>4</v>
      </c>
    </row>
    <row r="2" spans="1:30" ht="12.75">
      <c r="A2" t="s">
        <v>10</v>
      </c>
      <c r="Y2" s="60"/>
      <c r="Z2" s="60"/>
      <c r="AA2" s="60"/>
      <c r="AB2" s="60"/>
      <c r="AC2" s="60"/>
      <c r="AD2" s="60"/>
    </row>
    <row r="3" spans="1:30" ht="12.75">
      <c r="A3" s="44"/>
      <c r="B3" s="39"/>
      <c r="C3" s="41"/>
      <c r="D3" s="40">
        <f>'2005'!B$1</f>
        <v>2005</v>
      </c>
      <c r="E3" s="40">
        <f>'2006'!B$1</f>
        <v>2006</v>
      </c>
      <c r="F3" s="40">
        <f>'2007'!B$1</f>
        <v>2007</v>
      </c>
      <c r="G3" s="40">
        <f>'2008'!B$1</f>
        <v>2008</v>
      </c>
      <c r="H3" s="40">
        <f>'2009'!B$1</f>
        <v>2009</v>
      </c>
      <c r="I3" s="40">
        <f>'2010'!B$1</f>
        <v>2010</v>
      </c>
      <c r="J3" s="40">
        <f>'2011'!B$1</f>
        <v>2011</v>
      </c>
      <c r="K3" s="40">
        <f>'2012'!B$1</f>
        <v>2012</v>
      </c>
      <c r="L3" s="40">
        <f>'2013'!B$1</f>
        <v>2013</v>
      </c>
      <c r="M3" s="40">
        <f>'2014'!B$1</f>
        <v>2014</v>
      </c>
      <c r="N3" s="40">
        <f>'2015'!B$1</f>
        <v>2015</v>
      </c>
      <c r="O3" s="40">
        <f>'2016'!B$1</f>
        <v>2016</v>
      </c>
      <c r="P3" s="40">
        <f>'2017'!B$1</f>
        <v>2017</v>
      </c>
      <c r="Q3" s="40">
        <f>'2018'!B$1</f>
        <v>2018</v>
      </c>
      <c r="R3" s="40">
        <f>'2019'!B$1</f>
        <v>2019</v>
      </c>
      <c r="S3" s="40">
        <f>'2020'!B$1</f>
        <v>2020</v>
      </c>
      <c r="T3" s="40">
        <f>'2021'!B$1</f>
        <v>2021</v>
      </c>
      <c r="U3" s="40">
        <f>'2022'!B$1</f>
        <v>2022</v>
      </c>
      <c r="V3" s="40">
        <f>'2023'!B$1</f>
        <v>2023</v>
      </c>
      <c r="W3" s="40">
        <f>'2024'!B$1</f>
        <v>2024</v>
      </c>
      <c r="X3" s="44">
        <f>'2025'!B$1</f>
        <v>2025</v>
      </c>
      <c r="Y3" s="64"/>
      <c r="Z3" s="60"/>
      <c r="AA3" s="60"/>
      <c r="AB3" s="60"/>
      <c r="AC3" s="60"/>
      <c r="AD3" s="60"/>
    </row>
    <row r="4" spans="1:30" ht="12.75">
      <c r="A4" s="37" t="s">
        <v>15</v>
      </c>
      <c r="B4" s="37" t="s">
        <v>30</v>
      </c>
      <c r="C4" s="38"/>
      <c r="D4" s="43">
        <f>'2005'!$AE7</f>
        <v>0</v>
      </c>
      <c r="E4" s="43">
        <f>'2006'!$AE7</f>
        <v>0</v>
      </c>
      <c r="F4" s="43">
        <f>'2007'!$AE7</f>
        <v>0</v>
      </c>
      <c r="G4" s="43">
        <f>'2008'!$AE7</f>
        <v>0</v>
      </c>
      <c r="H4" s="43">
        <f>'2009'!$AE7</f>
        <v>0</v>
      </c>
      <c r="I4" s="43">
        <f>'2010'!$AE7</f>
        <v>0</v>
      </c>
      <c r="J4" s="43">
        <f>'2011'!$AE7</f>
        <v>0</v>
      </c>
      <c r="K4" s="43">
        <f>'2012'!$AE7</f>
        <v>0</v>
      </c>
      <c r="L4" s="43">
        <f>'2013'!$AE7</f>
        <v>0</v>
      </c>
      <c r="M4" s="43">
        <f>'2014'!$AE7</f>
        <v>0</v>
      </c>
      <c r="N4" s="43">
        <f>'2015'!$AE7</f>
        <v>0</v>
      </c>
      <c r="O4" s="43">
        <f>'2016'!$AE7</f>
        <v>0</v>
      </c>
      <c r="P4" s="43">
        <f>'2017'!$AE7</f>
        <v>0</v>
      </c>
      <c r="Q4" s="43">
        <f>'2018'!$AE7</f>
        <v>0</v>
      </c>
      <c r="R4" s="43">
        <f>'2019'!$AE7</f>
        <v>0</v>
      </c>
      <c r="S4" s="43">
        <f>'2020'!$AE7</f>
        <v>0</v>
      </c>
      <c r="T4" s="43">
        <f>'2021'!$AE7</f>
        <v>0</v>
      </c>
      <c r="U4" s="43">
        <f>'2022'!$AE7</f>
        <v>0</v>
      </c>
      <c r="V4" s="43">
        <f>'2023'!$AE7</f>
        <v>0</v>
      </c>
      <c r="W4" s="43">
        <f>'2024'!$AE7</f>
        <v>0</v>
      </c>
      <c r="X4" s="58">
        <f>'2025'!$AE7</f>
        <v>0</v>
      </c>
      <c r="Y4" s="65"/>
      <c r="Z4" s="61"/>
      <c r="AA4" s="61"/>
      <c r="AB4" s="61"/>
      <c r="AC4" s="61"/>
      <c r="AD4" s="60"/>
    </row>
    <row r="5" spans="1:30" ht="12.75">
      <c r="A5" s="24"/>
      <c r="B5" s="25" t="s">
        <v>31</v>
      </c>
      <c r="C5" s="26" t="s">
        <v>39</v>
      </c>
      <c r="D5" s="43">
        <f>'2005'!$AE8</f>
        <v>0</v>
      </c>
      <c r="E5" s="43">
        <f>'2006'!$AE8</f>
        <v>0</v>
      </c>
      <c r="F5" s="43">
        <f>'2007'!$AE8</f>
        <v>0</v>
      </c>
      <c r="G5" s="43">
        <f>'2008'!$AE8</f>
        <v>0</v>
      </c>
      <c r="H5" s="43">
        <f>'2009'!$AE8</f>
        <v>0</v>
      </c>
      <c r="I5" s="43">
        <f>'2010'!$AE8</f>
        <v>0</v>
      </c>
      <c r="J5" s="43">
        <f>'2011'!$AE8</f>
        <v>0</v>
      </c>
      <c r="K5" s="43">
        <f>'2012'!$AE8</f>
        <v>0</v>
      </c>
      <c r="L5" s="43">
        <f>'2013'!$AE8</f>
        <v>0</v>
      </c>
      <c r="M5" s="43">
        <f>'2014'!$AE8</f>
        <v>0</v>
      </c>
      <c r="N5" s="43">
        <f>'2015'!$AE8</f>
        <v>0</v>
      </c>
      <c r="O5" s="43">
        <f>'2016'!$AE8</f>
        <v>0</v>
      </c>
      <c r="P5" s="43">
        <f>'2017'!$AE8</f>
        <v>0</v>
      </c>
      <c r="Q5" s="43">
        <f>'2018'!$AE8</f>
        <v>0</v>
      </c>
      <c r="R5" s="43">
        <f>'2019'!$AE8</f>
        <v>0</v>
      </c>
      <c r="S5" s="43">
        <f>'2020'!$AE8</f>
        <v>0</v>
      </c>
      <c r="T5" s="43">
        <f>'2021'!$AE8</f>
        <v>0</v>
      </c>
      <c r="U5" s="43">
        <f>'2022'!$AE8</f>
        <v>0</v>
      </c>
      <c r="V5" s="43">
        <f>'2023'!$AE8</f>
        <v>0</v>
      </c>
      <c r="W5" s="43">
        <f>'2024'!$AE8</f>
        <v>0</v>
      </c>
      <c r="X5" s="58">
        <f>'2025'!$AE8</f>
        <v>0</v>
      </c>
      <c r="Y5" s="65"/>
      <c r="Z5" s="61"/>
      <c r="AA5" s="61"/>
      <c r="AB5" s="61"/>
      <c r="AC5" s="61"/>
      <c r="AD5" s="60"/>
    </row>
    <row r="6" spans="1:30" ht="12.75">
      <c r="A6" s="24"/>
      <c r="B6" s="24"/>
      <c r="C6" s="26" t="s">
        <v>13</v>
      </c>
      <c r="D6" s="43">
        <f>'2005'!$AE9</f>
        <v>0</v>
      </c>
      <c r="E6" s="43">
        <f>'2006'!$AE9</f>
        <v>0</v>
      </c>
      <c r="F6" s="43">
        <f>'2007'!$AE9</f>
        <v>0</v>
      </c>
      <c r="G6" s="43">
        <f>'2008'!$AE9</f>
        <v>0</v>
      </c>
      <c r="H6" s="43">
        <f>'2009'!$AE9</f>
        <v>0</v>
      </c>
      <c r="I6" s="43">
        <f>'2010'!$AE9</f>
        <v>0</v>
      </c>
      <c r="J6" s="43">
        <f>'2011'!$AE9</f>
        <v>0</v>
      </c>
      <c r="K6" s="43">
        <f>'2012'!$AE9</f>
        <v>0</v>
      </c>
      <c r="L6" s="43">
        <f>'2013'!$AE9</f>
        <v>0</v>
      </c>
      <c r="M6" s="43">
        <f>'2014'!$AE9</f>
        <v>0</v>
      </c>
      <c r="N6" s="43">
        <f>'2015'!$AE9</f>
        <v>0</v>
      </c>
      <c r="O6" s="43">
        <f>'2016'!$AE9</f>
        <v>0</v>
      </c>
      <c r="P6" s="43">
        <f>'2017'!$AE9</f>
        <v>0</v>
      </c>
      <c r="Q6" s="43">
        <f>'2018'!$AE9</f>
        <v>0</v>
      </c>
      <c r="R6" s="43">
        <f>'2019'!$AE9</f>
        <v>0</v>
      </c>
      <c r="S6" s="43">
        <f>'2020'!$AE9</f>
        <v>0</v>
      </c>
      <c r="T6" s="43">
        <f>'2021'!$AE9</f>
        <v>0</v>
      </c>
      <c r="U6" s="43">
        <f>'2022'!$AE9</f>
        <v>0</v>
      </c>
      <c r="V6" s="43">
        <f>'2023'!$AE9</f>
        <v>0</v>
      </c>
      <c r="W6" s="43">
        <f>'2024'!$AE9</f>
        <v>0</v>
      </c>
      <c r="X6" s="58">
        <f>'2025'!$AE9</f>
        <v>0</v>
      </c>
      <c r="Y6" s="65"/>
      <c r="Z6" s="61"/>
      <c r="AA6" s="61"/>
      <c r="AB6" s="61"/>
      <c r="AC6" s="61"/>
      <c r="AD6" s="60"/>
    </row>
    <row r="7" spans="1:30" ht="12.75">
      <c r="A7" s="31"/>
      <c r="B7" s="18" t="s">
        <v>32</v>
      </c>
      <c r="C7" s="19"/>
      <c r="D7" s="43">
        <f>'2005'!$AE10</f>
        <v>0</v>
      </c>
      <c r="E7" s="43">
        <f>'2006'!$AE10</f>
        <v>0</v>
      </c>
      <c r="F7" s="43">
        <f>'2007'!$AE10</f>
        <v>0</v>
      </c>
      <c r="G7" s="43">
        <f>'2008'!$AE10</f>
        <v>0</v>
      </c>
      <c r="H7" s="43">
        <f>'2009'!$AE10</f>
        <v>0</v>
      </c>
      <c r="I7" s="43">
        <f>'2010'!$AE10</f>
        <v>0</v>
      </c>
      <c r="J7" s="43">
        <f>'2011'!$AE10</f>
        <v>0</v>
      </c>
      <c r="K7" s="43">
        <f>'2012'!$AE10</f>
        <v>0</v>
      </c>
      <c r="L7" s="43">
        <f>'2013'!$AE10</f>
        <v>0</v>
      </c>
      <c r="M7" s="43">
        <f>'2014'!$AE10</f>
        <v>0</v>
      </c>
      <c r="N7" s="43">
        <f>'2015'!$AE10</f>
        <v>0</v>
      </c>
      <c r="O7" s="43">
        <f>'2016'!$AE10</f>
        <v>0</v>
      </c>
      <c r="P7" s="43">
        <f>'2017'!$AE10</f>
        <v>0</v>
      </c>
      <c r="Q7" s="43">
        <f>'2018'!$AE10</f>
        <v>0</v>
      </c>
      <c r="R7" s="43">
        <f>'2019'!$AE10</f>
        <v>0</v>
      </c>
      <c r="S7" s="43">
        <f>'2020'!$AE10</f>
        <v>0</v>
      </c>
      <c r="T7" s="43">
        <f>'2021'!$AE10</f>
        <v>0</v>
      </c>
      <c r="U7" s="43">
        <f>'2022'!$AE10</f>
        <v>0</v>
      </c>
      <c r="V7" s="43">
        <f>'2023'!$AE10</f>
        <v>0</v>
      </c>
      <c r="W7" s="43">
        <f>'2024'!$AE10</f>
        <v>0</v>
      </c>
      <c r="X7" s="58">
        <f>'2025'!$AE10</f>
        <v>0</v>
      </c>
      <c r="Y7" s="65"/>
      <c r="Z7" s="61"/>
      <c r="AA7" s="61"/>
      <c r="AB7" s="61"/>
      <c r="AC7" s="61"/>
      <c r="AD7" s="60"/>
    </row>
    <row r="8" spans="1:30" ht="12.75">
      <c r="A8" s="31"/>
      <c r="B8" s="18" t="s">
        <v>33</v>
      </c>
      <c r="C8" s="19"/>
      <c r="D8" s="43">
        <f>'2005'!$AE11</f>
        <v>-0.557346</v>
      </c>
      <c r="E8" s="43">
        <f>'2006'!$AE11</f>
        <v>-0.49907</v>
      </c>
      <c r="F8" s="43">
        <f>'2007'!$AE11</f>
        <v>-0.52312</v>
      </c>
      <c r="G8" s="43">
        <f>'2008'!$AE11</f>
        <v>-0.51168</v>
      </c>
      <c r="H8" s="43">
        <f>'2009'!$AE11</f>
        <v>-0.5044000000000001</v>
      </c>
      <c r="I8" s="43">
        <f>'2010'!$AE11</f>
        <v>-0.49400000000000005</v>
      </c>
      <c r="J8" s="43">
        <f>'2011'!$AE11</f>
        <v>-0.48152</v>
      </c>
      <c r="K8" s="43">
        <f>'2012'!$AE11</f>
        <v>-0.46488000000000007</v>
      </c>
      <c r="L8" s="43">
        <f>'2013'!$AE11</f>
        <v>-0.44720000000000004</v>
      </c>
      <c r="M8" s="43">
        <f>'2014'!$AE11</f>
        <v>-0.4368</v>
      </c>
      <c r="N8" s="43">
        <f>'2015'!$AE11</f>
        <v>-0.42432000000000003</v>
      </c>
      <c r="O8" s="43">
        <f>'2016'!$AE11</f>
        <v>-0.41600000000000004</v>
      </c>
      <c r="P8" s="43">
        <f>'2017'!$AE11</f>
        <v>-0.4056</v>
      </c>
      <c r="Q8" s="43">
        <f>'2018'!$AE11</f>
        <v>-0.39624000000000004</v>
      </c>
      <c r="R8" s="43">
        <f>'2019'!$AE11</f>
        <v>-0.38792000000000004</v>
      </c>
      <c r="S8" s="43">
        <f>'2020'!$AE11</f>
        <v>-0.37960000000000005</v>
      </c>
      <c r="T8" s="43">
        <f>'2021'!$AE11</f>
        <v>-0.37128000000000005</v>
      </c>
      <c r="U8" s="43">
        <f>'2022'!$AE11</f>
        <v>-0.36296000000000006</v>
      </c>
      <c r="V8" s="43">
        <f>'2023'!$AE11</f>
        <v>-0.35776</v>
      </c>
      <c r="W8" s="43">
        <f>'2024'!$AE11</f>
        <v>-0.35152</v>
      </c>
      <c r="X8" s="58">
        <f>'2025'!$AE11</f>
        <v>-0.34528000000000003</v>
      </c>
      <c r="Y8" s="65"/>
      <c r="Z8" s="61"/>
      <c r="AA8" s="61"/>
      <c r="AB8" s="61"/>
      <c r="AC8" s="61"/>
      <c r="AD8" s="60"/>
    </row>
    <row r="9" spans="1:30" ht="12.75">
      <c r="A9" s="18" t="s">
        <v>16</v>
      </c>
      <c r="B9" s="18" t="s">
        <v>24</v>
      </c>
      <c r="C9" s="19"/>
      <c r="D9" s="43">
        <f>'2005'!$AE12</f>
        <v>0</v>
      </c>
      <c r="E9" s="43">
        <f>'2006'!$AE12</f>
        <v>0</v>
      </c>
      <c r="F9" s="43">
        <f>'2007'!$AE12</f>
        <v>0</v>
      </c>
      <c r="G9" s="43">
        <f>'2008'!$AE12</f>
        <v>0</v>
      </c>
      <c r="H9" s="43">
        <f>'2009'!$AE12</f>
        <v>0</v>
      </c>
      <c r="I9" s="43">
        <f>'2010'!$AE12</f>
        <v>0</v>
      </c>
      <c r="J9" s="43">
        <f>'2011'!$AE12</f>
        <v>0</v>
      </c>
      <c r="K9" s="43">
        <f>'2012'!$AE12</f>
        <v>0</v>
      </c>
      <c r="L9" s="43">
        <f>'2013'!$AE12</f>
        <v>0</v>
      </c>
      <c r="M9" s="43">
        <f>'2014'!$AE12</f>
        <v>0</v>
      </c>
      <c r="N9" s="43">
        <f>'2015'!$AE12</f>
        <v>0</v>
      </c>
      <c r="O9" s="43">
        <f>'2016'!$AE12</f>
        <v>0</v>
      </c>
      <c r="P9" s="43">
        <f>'2017'!$AE12</f>
        <v>0</v>
      </c>
      <c r="Q9" s="43">
        <f>'2018'!$AE12</f>
        <v>0</v>
      </c>
      <c r="R9" s="43">
        <f>'2019'!$AE12</f>
        <v>0</v>
      </c>
      <c r="S9" s="43">
        <f>'2020'!$AE12</f>
        <v>0</v>
      </c>
      <c r="T9" s="43">
        <f>'2021'!$AE12</f>
        <v>0</v>
      </c>
      <c r="U9" s="43">
        <f>'2022'!$AE12</f>
        <v>0</v>
      </c>
      <c r="V9" s="43">
        <f>'2023'!$AE12</f>
        <v>0</v>
      </c>
      <c r="W9" s="43">
        <f>'2024'!$AE12</f>
        <v>0</v>
      </c>
      <c r="X9" s="58">
        <f>'2025'!$AE12</f>
        <v>0</v>
      </c>
      <c r="Y9" s="65"/>
      <c r="Z9" s="61"/>
      <c r="AA9" s="61"/>
      <c r="AB9" s="61"/>
      <c r="AC9" s="61"/>
      <c r="AD9" s="60"/>
    </row>
    <row r="10" spans="1:30" ht="12.75">
      <c r="A10" s="31"/>
      <c r="B10" s="18" t="s">
        <v>25</v>
      </c>
      <c r="C10" s="19"/>
      <c r="D10" s="43">
        <f>'2005'!$AE13</f>
        <v>0</v>
      </c>
      <c r="E10" s="43">
        <f>'2006'!$AE13</f>
        <v>0</v>
      </c>
      <c r="F10" s="43">
        <f>'2007'!$AE13</f>
        <v>0</v>
      </c>
      <c r="G10" s="43">
        <f>'2008'!$AE13</f>
        <v>0</v>
      </c>
      <c r="H10" s="43">
        <f>'2009'!$AE13</f>
        <v>0</v>
      </c>
      <c r="I10" s="43">
        <f>'2010'!$AE13</f>
        <v>0</v>
      </c>
      <c r="J10" s="43">
        <f>'2011'!$AE13</f>
        <v>0</v>
      </c>
      <c r="K10" s="43">
        <f>'2012'!$AE13</f>
        <v>0</v>
      </c>
      <c r="L10" s="43">
        <f>'2013'!$AE13</f>
        <v>0</v>
      </c>
      <c r="M10" s="43">
        <f>'2014'!$AE13</f>
        <v>0</v>
      </c>
      <c r="N10" s="43">
        <f>'2015'!$AE13</f>
        <v>0</v>
      </c>
      <c r="O10" s="43">
        <f>'2016'!$AE13</f>
        <v>0</v>
      </c>
      <c r="P10" s="43">
        <f>'2017'!$AE13</f>
        <v>0</v>
      </c>
      <c r="Q10" s="43">
        <f>'2018'!$AE13</f>
        <v>0</v>
      </c>
      <c r="R10" s="43">
        <f>'2019'!$AE13</f>
        <v>0</v>
      </c>
      <c r="S10" s="43">
        <f>'2020'!$AE13</f>
        <v>0</v>
      </c>
      <c r="T10" s="43">
        <f>'2021'!$AE13</f>
        <v>0</v>
      </c>
      <c r="U10" s="43">
        <f>'2022'!$AE13</f>
        <v>0</v>
      </c>
      <c r="V10" s="43">
        <f>'2023'!$AE13</f>
        <v>0</v>
      </c>
      <c r="W10" s="43">
        <f>'2024'!$AE13</f>
        <v>0</v>
      </c>
      <c r="X10" s="58">
        <f>'2025'!$AE13</f>
        <v>0</v>
      </c>
      <c r="Y10" s="65"/>
      <c r="Z10" s="61"/>
      <c r="AA10" s="61"/>
      <c r="AB10" s="61"/>
      <c r="AC10" s="61"/>
      <c r="AD10" s="60"/>
    </row>
    <row r="11" spans="1:30" ht="12.75">
      <c r="A11" s="31"/>
      <c r="B11" s="18" t="s">
        <v>26</v>
      </c>
      <c r="C11" s="19"/>
      <c r="D11" s="43">
        <f>'2005'!$AE14</f>
        <v>0</v>
      </c>
      <c r="E11" s="43">
        <f>'2006'!$AE14</f>
        <v>0</v>
      </c>
      <c r="F11" s="43">
        <f>'2007'!$AE14</f>
        <v>0</v>
      </c>
      <c r="G11" s="43">
        <f>'2008'!$AE14</f>
        <v>0</v>
      </c>
      <c r="H11" s="43">
        <f>'2009'!$AE14</f>
        <v>0</v>
      </c>
      <c r="I11" s="43">
        <f>'2010'!$AE14</f>
        <v>0</v>
      </c>
      <c r="J11" s="43">
        <f>'2011'!$AE14</f>
        <v>0</v>
      </c>
      <c r="K11" s="43">
        <f>'2012'!$AE14</f>
        <v>0</v>
      </c>
      <c r="L11" s="43">
        <f>'2013'!$AE14</f>
        <v>0</v>
      </c>
      <c r="M11" s="43">
        <f>'2014'!$AE14</f>
        <v>0</v>
      </c>
      <c r="N11" s="43">
        <f>'2015'!$AE14</f>
        <v>0</v>
      </c>
      <c r="O11" s="43">
        <f>'2016'!$AE14</f>
        <v>0</v>
      </c>
      <c r="P11" s="43">
        <f>'2017'!$AE14</f>
        <v>0</v>
      </c>
      <c r="Q11" s="43">
        <f>'2018'!$AE14</f>
        <v>0</v>
      </c>
      <c r="R11" s="43">
        <f>'2019'!$AE14</f>
        <v>0</v>
      </c>
      <c r="S11" s="43">
        <f>'2020'!$AE14</f>
        <v>0</v>
      </c>
      <c r="T11" s="43">
        <f>'2021'!$AE14</f>
        <v>0</v>
      </c>
      <c r="U11" s="43">
        <f>'2022'!$AE14</f>
        <v>0</v>
      </c>
      <c r="V11" s="43">
        <f>'2023'!$AE14</f>
        <v>0</v>
      </c>
      <c r="W11" s="43">
        <f>'2024'!$AE14</f>
        <v>0</v>
      </c>
      <c r="X11" s="58">
        <f>'2025'!$AE14</f>
        <v>0</v>
      </c>
      <c r="Y11" s="65"/>
      <c r="Z11" s="61"/>
      <c r="AA11" s="61"/>
      <c r="AB11" s="61"/>
      <c r="AC11" s="61"/>
      <c r="AD11" s="60"/>
    </row>
    <row r="12" spans="1:30" ht="12.75">
      <c r="A12" s="31"/>
      <c r="B12" s="18" t="s">
        <v>27</v>
      </c>
      <c r="C12" s="19"/>
      <c r="D12" s="43">
        <f>'2005'!$AE15</f>
        <v>0</v>
      </c>
      <c r="E12" s="43">
        <f>'2006'!$AE15</f>
        <v>0</v>
      </c>
      <c r="F12" s="43">
        <f>'2007'!$AE15</f>
        <v>0</v>
      </c>
      <c r="G12" s="43">
        <f>'2008'!$AE15</f>
        <v>0</v>
      </c>
      <c r="H12" s="43">
        <f>'2009'!$AE15</f>
        <v>0</v>
      </c>
      <c r="I12" s="43">
        <f>'2010'!$AE15</f>
        <v>0</v>
      </c>
      <c r="J12" s="43">
        <f>'2011'!$AE15</f>
        <v>0</v>
      </c>
      <c r="K12" s="43">
        <f>'2012'!$AE15</f>
        <v>0</v>
      </c>
      <c r="L12" s="43">
        <f>'2013'!$AE15</f>
        <v>0</v>
      </c>
      <c r="M12" s="43">
        <f>'2014'!$AE15</f>
        <v>0</v>
      </c>
      <c r="N12" s="43">
        <f>'2015'!$AE15</f>
        <v>0</v>
      </c>
      <c r="O12" s="43">
        <f>'2016'!$AE15</f>
        <v>0</v>
      </c>
      <c r="P12" s="43">
        <f>'2017'!$AE15</f>
        <v>0</v>
      </c>
      <c r="Q12" s="43">
        <f>'2018'!$AE15</f>
        <v>0</v>
      </c>
      <c r="R12" s="43">
        <f>'2019'!$AE15</f>
        <v>0</v>
      </c>
      <c r="S12" s="43">
        <f>'2020'!$AE15</f>
        <v>0</v>
      </c>
      <c r="T12" s="43">
        <f>'2021'!$AE15</f>
        <v>0</v>
      </c>
      <c r="U12" s="43">
        <f>'2022'!$AE15</f>
        <v>0</v>
      </c>
      <c r="V12" s="43">
        <f>'2023'!$AE15</f>
        <v>0</v>
      </c>
      <c r="W12" s="43">
        <f>'2024'!$AE15</f>
        <v>0</v>
      </c>
      <c r="X12" s="58">
        <f>'2025'!$AE15</f>
        <v>0</v>
      </c>
      <c r="Y12" s="65"/>
      <c r="Z12" s="61"/>
      <c r="AA12" s="61"/>
      <c r="AB12" s="61"/>
      <c r="AC12" s="61"/>
      <c r="AD12" s="60"/>
    </row>
    <row r="13" spans="1:30" ht="12.75">
      <c r="A13" s="31"/>
      <c r="B13" s="18" t="s">
        <v>28</v>
      </c>
      <c r="C13" s="19"/>
      <c r="D13" s="43">
        <f>'2005'!$AE16</f>
        <v>0</v>
      </c>
      <c r="E13" s="43">
        <f>'2006'!$AE16</f>
        <v>0</v>
      </c>
      <c r="F13" s="43">
        <f>'2007'!$AE16</f>
        <v>0</v>
      </c>
      <c r="G13" s="43">
        <f>'2008'!$AE16</f>
        <v>0</v>
      </c>
      <c r="H13" s="43">
        <f>'2009'!$AE16</f>
        <v>0</v>
      </c>
      <c r="I13" s="43">
        <f>'2010'!$AE16</f>
        <v>0</v>
      </c>
      <c r="J13" s="43">
        <f>'2011'!$AE16</f>
        <v>0</v>
      </c>
      <c r="K13" s="43">
        <f>'2012'!$AE16</f>
        <v>0</v>
      </c>
      <c r="L13" s="43">
        <f>'2013'!$AE16</f>
        <v>0</v>
      </c>
      <c r="M13" s="43">
        <f>'2014'!$AE16</f>
        <v>0</v>
      </c>
      <c r="N13" s="43">
        <f>'2015'!$AE16</f>
        <v>0</v>
      </c>
      <c r="O13" s="43">
        <f>'2016'!$AE16</f>
        <v>0</v>
      </c>
      <c r="P13" s="43">
        <f>'2017'!$AE16</f>
        <v>0</v>
      </c>
      <c r="Q13" s="43">
        <f>'2018'!$AE16</f>
        <v>0</v>
      </c>
      <c r="R13" s="43">
        <f>'2019'!$AE16</f>
        <v>0</v>
      </c>
      <c r="S13" s="43">
        <f>'2020'!$AE16</f>
        <v>0</v>
      </c>
      <c r="T13" s="43">
        <f>'2021'!$AE16</f>
        <v>0</v>
      </c>
      <c r="U13" s="43">
        <f>'2022'!$AE16</f>
        <v>0</v>
      </c>
      <c r="V13" s="43">
        <f>'2023'!$AE16</f>
        <v>0</v>
      </c>
      <c r="W13" s="43">
        <f>'2024'!$AE16</f>
        <v>0</v>
      </c>
      <c r="X13" s="58">
        <f>'2025'!$AE16</f>
        <v>0</v>
      </c>
      <c r="Y13" s="65"/>
      <c r="Z13" s="61"/>
      <c r="AA13" s="61"/>
      <c r="AB13" s="61"/>
      <c r="AC13" s="61"/>
      <c r="AD13" s="60"/>
    </row>
    <row r="14" spans="1:30" ht="12.75">
      <c r="A14" s="31"/>
      <c r="B14" s="18" t="s">
        <v>29</v>
      </c>
      <c r="C14" s="19"/>
      <c r="D14" s="43">
        <f>'2005'!$AE17</f>
        <v>0.02229384</v>
      </c>
      <c r="E14" s="43">
        <f>'2006'!$AE17</f>
        <v>0.019962800000000003</v>
      </c>
      <c r="F14" s="43">
        <f>'2007'!$AE17</f>
        <v>0.02012</v>
      </c>
      <c r="G14" s="43">
        <f>'2008'!$AE17</f>
        <v>0.019680000000000003</v>
      </c>
      <c r="H14" s="43">
        <f>'2009'!$AE17</f>
        <v>0.0194</v>
      </c>
      <c r="I14" s="43">
        <f>'2010'!$AE17</f>
        <v>0.019000000000000003</v>
      </c>
      <c r="J14" s="43">
        <f>'2011'!$AE17</f>
        <v>0.018520000000000002</v>
      </c>
      <c r="K14" s="43">
        <f>'2012'!$AE17</f>
        <v>0.017880000000000004</v>
      </c>
      <c r="L14" s="43">
        <f>'2013'!$AE17</f>
        <v>0.017200000000000003</v>
      </c>
      <c r="M14" s="43">
        <f>'2014'!$AE17</f>
        <v>0.016800000000000002</v>
      </c>
      <c r="N14" s="43">
        <f>'2015'!$AE17</f>
        <v>0.01632</v>
      </c>
      <c r="O14" s="43">
        <f>'2016'!$AE17</f>
        <v>0.016</v>
      </c>
      <c r="P14" s="43">
        <f>'2017'!$AE17</f>
        <v>0.015600000000000001</v>
      </c>
      <c r="Q14" s="43">
        <f>'2018'!$AE17</f>
        <v>0.015240000000000004</v>
      </c>
      <c r="R14" s="43">
        <f>'2019'!$AE17</f>
        <v>0.014920000000000003</v>
      </c>
      <c r="S14" s="43">
        <f>'2020'!$AE17</f>
        <v>0.014600000000000002</v>
      </c>
      <c r="T14" s="43">
        <f>'2021'!$AE17</f>
        <v>0.014280000000000001</v>
      </c>
      <c r="U14" s="43">
        <f>'2022'!$AE17</f>
        <v>0.013960000000000002</v>
      </c>
      <c r="V14" s="43">
        <f>'2023'!$AE17</f>
        <v>0.013760000000000001</v>
      </c>
      <c r="W14" s="43">
        <f>'2024'!$AE17</f>
        <v>0.01352</v>
      </c>
      <c r="X14" s="58">
        <f>'2025'!$AE17</f>
        <v>0.01328</v>
      </c>
      <c r="Y14" s="65"/>
      <c r="Z14" s="61"/>
      <c r="AA14" s="61"/>
      <c r="AB14" s="61"/>
      <c r="AC14" s="61"/>
      <c r="AD14" s="60"/>
    </row>
    <row r="15" spans="1:30" ht="12.75">
      <c r="A15" s="18" t="s">
        <v>21</v>
      </c>
      <c r="B15" s="18" t="s">
        <v>34</v>
      </c>
      <c r="C15" s="19"/>
      <c r="D15" s="43">
        <f>'2005'!$AE18</f>
        <v>0</v>
      </c>
      <c r="E15" s="43">
        <f>'2006'!$AE18</f>
        <v>0</v>
      </c>
      <c r="F15" s="43">
        <f>'2007'!$AE18</f>
        <v>0</v>
      </c>
      <c r="G15" s="43">
        <f>'2008'!$AE18</f>
        <v>0</v>
      </c>
      <c r="H15" s="43">
        <f>'2009'!$AE18</f>
        <v>0</v>
      </c>
      <c r="I15" s="43">
        <f>'2010'!$AE18</f>
        <v>0</v>
      </c>
      <c r="J15" s="43">
        <f>'2011'!$AE18</f>
        <v>0</v>
      </c>
      <c r="K15" s="43">
        <f>'2012'!$AE18</f>
        <v>0</v>
      </c>
      <c r="L15" s="43">
        <f>'2013'!$AE18</f>
        <v>0</v>
      </c>
      <c r="M15" s="43">
        <f>'2014'!$AE18</f>
        <v>0</v>
      </c>
      <c r="N15" s="43">
        <f>'2015'!$AE18</f>
        <v>0</v>
      </c>
      <c r="O15" s="43">
        <f>'2016'!$AE18</f>
        <v>0</v>
      </c>
      <c r="P15" s="43">
        <f>'2017'!$AE18</f>
        <v>0</v>
      </c>
      <c r="Q15" s="43">
        <f>'2018'!$AE18</f>
        <v>0</v>
      </c>
      <c r="R15" s="43">
        <f>'2019'!$AE18</f>
        <v>0</v>
      </c>
      <c r="S15" s="43">
        <f>'2020'!$AE18</f>
        <v>0</v>
      </c>
      <c r="T15" s="43">
        <f>'2021'!$AE18</f>
        <v>0</v>
      </c>
      <c r="U15" s="43">
        <f>'2022'!$AE18</f>
        <v>0</v>
      </c>
      <c r="V15" s="43">
        <f>'2023'!$AE18</f>
        <v>0</v>
      </c>
      <c r="W15" s="43">
        <f>'2024'!$AE18</f>
        <v>0</v>
      </c>
      <c r="X15" s="58">
        <f>'2025'!$AE18</f>
        <v>0</v>
      </c>
      <c r="Y15" s="65"/>
      <c r="Z15" s="61"/>
      <c r="AA15" s="61"/>
      <c r="AB15" s="61"/>
      <c r="AC15" s="61"/>
      <c r="AD15" s="60"/>
    </row>
    <row r="16" spans="1:30" ht="12.75">
      <c r="A16" s="24"/>
      <c r="B16" s="25" t="s">
        <v>35</v>
      </c>
      <c r="C16" s="26" t="s">
        <v>40</v>
      </c>
      <c r="D16" s="43">
        <f>'2005'!$AE19</f>
        <v>0</v>
      </c>
      <c r="E16" s="43">
        <f>'2006'!$AE19</f>
        <v>0</v>
      </c>
      <c r="F16" s="43">
        <f>'2007'!$AE19</f>
        <v>0</v>
      </c>
      <c r="G16" s="43">
        <f>'2008'!$AE19</f>
        <v>0</v>
      </c>
      <c r="H16" s="43">
        <f>'2009'!$AE19</f>
        <v>0</v>
      </c>
      <c r="I16" s="43">
        <f>'2010'!$AE19</f>
        <v>0</v>
      </c>
      <c r="J16" s="43">
        <f>'2011'!$AE19</f>
        <v>0</v>
      </c>
      <c r="K16" s="43">
        <f>'2012'!$AE19</f>
        <v>0</v>
      </c>
      <c r="L16" s="43">
        <f>'2013'!$AE19</f>
        <v>0</v>
      </c>
      <c r="M16" s="43">
        <f>'2014'!$AE19</f>
        <v>0</v>
      </c>
      <c r="N16" s="43">
        <f>'2015'!$AE19</f>
        <v>0</v>
      </c>
      <c r="O16" s="43">
        <f>'2016'!$AE19</f>
        <v>0</v>
      </c>
      <c r="P16" s="43">
        <f>'2017'!$AE19</f>
        <v>0</v>
      </c>
      <c r="Q16" s="43">
        <f>'2018'!$AE19</f>
        <v>0</v>
      </c>
      <c r="R16" s="43">
        <f>'2019'!$AE19</f>
        <v>0</v>
      </c>
      <c r="S16" s="43">
        <f>'2020'!$AE19</f>
        <v>0</v>
      </c>
      <c r="T16" s="43">
        <f>'2021'!$AE19</f>
        <v>0</v>
      </c>
      <c r="U16" s="43">
        <f>'2022'!$AE19</f>
        <v>0</v>
      </c>
      <c r="V16" s="43">
        <f>'2023'!$AE19</f>
        <v>0</v>
      </c>
      <c r="W16" s="43">
        <f>'2024'!$AE19</f>
        <v>0</v>
      </c>
      <c r="X16" s="58">
        <f>'2025'!$AE19</f>
        <v>0</v>
      </c>
      <c r="Y16" s="65"/>
      <c r="Z16" s="61"/>
      <c r="AA16" s="61"/>
      <c r="AB16" s="61"/>
      <c r="AC16" s="61"/>
      <c r="AD16" s="60"/>
    </row>
    <row r="17" spans="1:30" ht="12.75">
      <c r="A17" s="24"/>
      <c r="B17" s="24"/>
      <c r="C17" s="26" t="s">
        <v>41</v>
      </c>
      <c r="D17" s="43">
        <f>'2005'!$AE20</f>
        <v>0</v>
      </c>
      <c r="E17" s="43">
        <f>'2006'!$AE20</f>
        <v>0</v>
      </c>
      <c r="F17" s="43">
        <f>'2007'!$AE20</f>
        <v>0</v>
      </c>
      <c r="G17" s="43">
        <f>'2008'!$AE20</f>
        <v>0</v>
      </c>
      <c r="H17" s="43">
        <f>'2009'!$AE20</f>
        <v>0</v>
      </c>
      <c r="I17" s="43">
        <f>'2010'!$AE20</f>
        <v>0</v>
      </c>
      <c r="J17" s="43">
        <f>'2011'!$AE20</f>
        <v>0</v>
      </c>
      <c r="K17" s="43">
        <f>'2012'!$AE20</f>
        <v>0</v>
      </c>
      <c r="L17" s="43">
        <f>'2013'!$AE20</f>
        <v>0</v>
      </c>
      <c r="M17" s="43">
        <f>'2014'!$AE20</f>
        <v>0</v>
      </c>
      <c r="N17" s="43">
        <f>'2015'!$AE20</f>
        <v>0</v>
      </c>
      <c r="O17" s="43">
        <f>'2016'!$AE20</f>
        <v>0</v>
      </c>
      <c r="P17" s="43">
        <f>'2017'!$AE20</f>
        <v>0</v>
      </c>
      <c r="Q17" s="43">
        <f>'2018'!$AE20</f>
        <v>0</v>
      </c>
      <c r="R17" s="43">
        <f>'2019'!$AE20</f>
        <v>0</v>
      </c>
      <c r="S17" s="43">
        <f>'2020'!$AE20</f>
        <v>0</v>
      </c>
      <c r="T17" s="43">
        <f>'2021'!$AE20</f>
        <v>0</v>
      </c>
      <c r="U17" s="43">
        <f>'2022'!$AE20</f>
        <v>0</v>
      </c>
      <c r="V17" s="43">
        <f>'2023'!$AE20</f>
        <v>0</v>
      </c>
      <c r="W17" s="43">
        <f>'2024'!$AE20</f>
        <v>0</v>
      </c>
      <c r="X17" s="58">
        <f>'2025'!$AE20</f>
        <v>0</v>
      </c>
      <c r="Y17" s="65"/>
      <c r="Z17" s="61"/>
      <c r="AA17" s="61"/>
      <c r="AB17" s="61"/>
      <c r="AC17" s="61"/>
      <c r="AD17" s="60"/>
    </row>
    <row r="18" spans="1:30" ht="12.75">
      <c r="A18" s="24"/>
      <c r="B18" s="24"/>
      <c r="C18" s="26" t="s">
        <v>42</v>
      </c>
      <c r="D18" s="43">
        <f>'2005'!$AE21</f>
        <v>0</v>
      </c>
      <c r="E18" s="43">
        <f>'2006'!$AE21</f>
        <v>0</v>
      </c>
      <c r="F18" s="43">
        <f>'2007'!$AE21</f>
        <v>0</v>
      </c>
      <c r="G18" s="43">
        <f>'2008'!$AE21</f>
        <v>0</v>
      </c>
      <c r="H18" s="43">
        <f>'2009'!$AE21</f>
        <v>0</v>
      </c>
      <c r="I18" s="43">
        <f>'2010'!$AE21</f>
        <v>0</v>
      </c>
      <c r="J18" s="43">
        <f>'2011'!$AE21</f>
        <v>0</v>
      </c>
      <c r="K18" s="43">
        <f>'2012'!$AE21</f>
        <v>0</v>
      </c>
      <c r="L18" s="43">
        <f>'2013'!$AE21</f>
        <v>0</v>
      </c>
      <c r="M18" s="43">
        <f>'2014'!$AE21</f>
        <v>0</v>
      </c>
      <c r="N18" s="43">
        <f>'2015'!$AE21</f>
        <v>0</v>
      </c>
      <c r="O18" s="43">
        <f>'2016'!$AE21</f>
        <v>0</v>
      </c>
      <c r="P18" s="43">
        <f>'2017'!$AE21</f>
        <v>0</v>
      </c>
      <c r="Q18" s="43">
        <f>'2018'!$AE21</f>
        <v>0</v>
      </c>
      <c r="R18" s="43">
        <f>'2019'!$AE21</f>
        <v>0</v>
      </c>
      <c r="S18" s="43">
        <f>'2020'!$AE21</f>
        <v>0</v>
      </c>
      <c r="T18" s="43">
        <f>'2021'!$AE21</f>
        <v>0</v>
      </c>
      <c r="U18" s="43">
        <f>'2022'!$AE21</f>
        <v>0</v>
      </c>
      <c r="V18" s="43">
        <f>'2023'!$AE21</f>
        <v>0</v>
      </c>
      <c r="W18" s="43">
        <f>'2024'!$AE21</f>
        <v>0</v>
      </c>
      <c r="X18" s="58">
        <f>'2025'!$AE21</f>
        <v>0</v>
      </c>
      <c r="Y18" s="65"/>
      <c r="Z18" s="61"/>
      <c r="AA18" s="61"/>
      <c r="AB18" s="61"/>
      <c r="AC18" s="61"/>
      <c r="AD18" s="60"/>
    </row>
    <row r="19" spans="1:30" ht="12.75">
      <c r="A19" s="24"/>
      <c r="B19" s="24"/>
      <c r="C19" s="26" t="s">
        <v>43</v>
      </c>
      <c r="D19" s="43">
        <f>'2005'!$AE22</f>
        <v>0</v>
      </c>
      <c r="E19" s="43">
        <f>'2006'!$AE22</f>
        <v>0</v>
      </c>
      <c r="F19" s="43">
        <f>'2007'!$AE22</f>
        <v>0</v>
      </c>
      <c r="G19" s="43">
        <f>'2008'!$AE22</f>
        <v>0</v>
      </c>
      <c r="H19" s="43">
        <f>'2009'!$AE22</f>
        <v>0</v>
      </c>
      <c r="I19" s="43">
        <f>'2010'!$AE22</f>
        <v>0</v>
      </c>
      <c r="J19" s="43">
        <f>'2011'!$AE22</f>
        <v>0</v>
      </c>
      <c r="K19" s="43">
        <f>'2012'!$AE22</f>
        <v>0</v>
      </c>
      <c r="L19" s="43">
        <f>'2013'!$AE22</f>
        <v>0</v>
      </c>
      <c r="M19" s="43">
        <f>'2014'!$AE22</f>
        <v>0</v>
      </c>
      <c r="N19" s="43">
        <f>'2015'!$AE22</f>
        <v>0</v>
      </c>
      <c r="O19" s="43">
        <f>'2016'!$AE22</f>
        <v>0</v>
      </c>
      <c r="P19" s="43">
        <f>'2017'!$AE22</f>
        <v>0</v>
      </c>
      <c r="Q19" s="43">
        <f>'2018'!$AE22</f>
        <v>0</v>
      </c>
      <c r="R19" s="43">
        <f>'2019'!$AE22</f>
        <v>0</v>
      </c>
      <c r="S19" s="43">
        <f>'2020'!$AE22</f>
        <v>0</v>
      </c>
      <c r="T19" s="43">
        <f>'2021'!$AE22</f>
        <v>0</v>
      </c>
      <c r="U19" s="43">
        <f>'2022'!$AE22</f>
        <v>0</v>
      </c>
      <c r="V19" s="43">
        <f>'2023'!$AE22</f>
        <v>0</v>
      </c>
      <c r="W19" s="43">
        <f>'2024'!$AE22</f>
        <v>0</v>
      </c>
      <c r="X19" s="58">
        <f>'2025'!$AE22</f>
        <v>0</v>
      </c>
      <c r="Y19" s="65"/>
      <c r="Z19" s="61"/>
      <c r="AA19" s="61"/>
      <c r="AB19" s="61"/>
      <c r="AC19" s="61"/>
      <c r="AD19" s="60"/>
    </row>
    <row r="20" spans="1:30" ht="12.75">
      <c r="A20" s="24"/>
      <c r="B20" s="24"/>
      <c r="C20" s="26" t="s">
        <v>44</v>
      </c>
      <c r="D20" s="43">
        <f>'2005'!$AE23</f>
        <v>0</v>
      </c>
      <c r="E20" s="43">
        <f>'2006'!$AE23</f>
        <v>0</v>
      </c>
      <c r="F20" s="43">
        <f>'2007'!$AE23</f>
        <v>0</v>
      </c>
      <c r="G20" s="43">
        <f>'2008'!$AE23</f>
        <v>0</v>
      </c>
      <c r="H20" s="43">
        <f>'2009'!$AE23</f>
        <v>0</v>
      </c>
      <c r="I20" s="43">
        <f>'2010'!$AE23</f>
        <v>0</v>
      </c>
      <c r="J20" s="43">
        <f>'2011'!$AE23</f>
        <v>0</v>
      </c>
      <c r="K20" s="43">
        <f>'2012'!$AE23</f>
        <v>0</v>
      </c>
      <c r="L20" s="43">
        <f>'2013'!$AE23</f>
        <v>0</v>
      </c>
      <c r="M20" s="43">
        <f>'2014'!$AE23</f>
        <v>0</v>
      </c>
      <c r="N20" s="43">
        <f>'2015'!$AE23</f>
        <v>0</v>
      </c>
      <c r="O20" s="43">
        <f>'2016'!$AE23</f>
        <v>0</v>
      </c>
      <c r="P20" s="43">
        <f>'2017'!$AE23</f>
        <v>0</v>
      </c>
      <c r="Q20" s="43">
        <f>'2018'!$AE23</f>
        <v>0</v>
      </c>
      <c r="R20" s="43">
        <f>'2019'!$AE23</f>
        <v>0</v>
      </c>
      <c r="S20" s="43">
        <f>'2020'!$AE23</f>
        <v>0</v>
      </c>
      <c r="T20" s="43">
        <f>'2021'!$AE23</f>
        <v>0</v>
      </c>
      <c r="U20" s="43">
        <f>'2022'!$AE23</f>
        <v>0</v>
      </c>
      <c r="V20" s="43">
        <f>'2023'!$AE23</f>
        <v>0</v>
      </c>
      <c r="W20" s="43">
        <f>'2024'!$AE23</f>
        <v>0</v>
      </c>
      <c r="X20" s="58">
        <f>'2025'!$AE23</f>
        <v>0</v>
      </c>
      <c r="Y20" s="65"/>
      <c r="Z20" s="61"/>
      <c r="AA20" s="61"/>
      <c r="AB20" s="61"/>
      <c r="AC20" s="61"/>
      <c r="AD20" s="60"/>
    </row>
    <row r="21" spans="1:30" ht="12.75">
      <c r="A21" s="24"/>
      <c r="B21" s="25" t="s">
        <v>36</v>
      </c>
      <c r="C21" s="26" t="s">
        <v>45</v>
      </c>
      <c r="D21" s="43">
        <f>'2005'!$AE24</f>
        <v>0</v>
      </c>
      <c r="E21" s="43">
        <f>'2006'!$AE24</f>
        <v>0</v>
      </c>
      <c r="F21" s="43">
        <f>'2007'!$AE24</f>
        <v>0</v>
      </c>
      <c r="G21" s="43">
        <f>'2008'!$AE24</f>
        <v>0</v>
      </c>
      <c r="H21" s="43">
        <f>'2009'!$AE24</f>
        <v>0</v>
      </c>
      <c r="I21" s="43">
        <f>'2010'!$AE24</f>
        <v>0</v>
      </c>
      <c r="J21" s="43">
        <f>'2011'!$AE24</f>
        <v>0</v>
      </c>
      <c r="K21" s="43">
        <f>'2012'!$AE24</f>
        <v>0</v>
      </c>
      <c r="L21" s="43">
        <f>'2013'!$AE24</f>
        <v>0</v>
      </c>
      <c r="M21" s="43">
        <f>'2014'!$AE24</f>
        <v>0</v>
      </c>
      <c r="N21" s="43">
        <f>'2015'!$AE24</f>
        <v>0</v>
      </c>
      <c r="O21" s="43">
        <f>'2016'!$AE24</f>
        <v>0</v>
      </c>
      <c r="P21" s="43">
        <f>'2017'!$AE24</f>
        <v>0</v>
      </c>
      <c r="Q21" s="43">
        <f>'2018'!$AE24</f>
        <v>0</v>
      </c>
      <c r="R21" s="43">
        <f>'2019'!$AE24</f>
        <v>0</v>
      </c>
      <c r="S21" s="43">
        <f>'2020'!$AE24</f>
        <v>0</v>
      </c>
      <c r="T21" s="43">
        <f>'2021'!$AE24</f>
        <v>0</v>
      </c>
      <c r="U21" s="43">
        <f>'2022'!$AE24</f>
        <v>0</v>
      </c>
      <c r="V21" s="43">
        <f>'2023'!$AE24</f>
        <v>0</v>
      </c>
      <c r="W21" s="43">
        <f>'2024'!$AE24</f>
        <v>0</v>
      </c>
      <c r="X21" s="58">
        <f>'2025'!$AE24</f>
        <v>0</v>
      </c>
      <c r="Y21" s="65"/>
      <c r="Z21" s="61"/>
      <c r="AA21" s="61"/>
      <c r="AB21" s="61"/>
      <c r="AC21" s="61"/>
      <c r="AD21" s="60"/>
    </row>
    <row r="22" spans="1:30" ht="12.75">
      <c r="A22" s="24"/>
      <c r="B22" s="24"/>
      <c r="C22" s="26" t="s">
        <v>46</v>
      </c>
      <c r="D22" s="43">
        <f>'2005'!$AE25</f>
        <v>0.0182222118049496</v>
      </c>
      <c r="E22" s="43">
        <f>'2006'!$AE25</f>
        <v>0.0182222118049496</v>
      </c>
      <c r="F22" s="43">
        <f>'2007'!$AE25</f>
        <v>0.019</v>
      </c>
      <c r="G22" s="43">
        <f>'2008'!$AE25</f>
        <v>0.018</v>
      </c>
      <c r="H22" s="43">
        <f>'2009'!$AE25</f>
        <v>0.018</v>
      </c>
      <c r="I22" s="43">
        <f>'2010'!$AE25</f>
        <v>0.018</v>
      </c>
      <c r="J22" s="43">
        <f>'2011'!$AE25</f>
        <v>0.018</v>
      </c>
      <c r="K22" s="43">
        <f>'2012'!$AE25</f>
        <v>0.018</v>
      </c>
      <c r="L22" s="43">
        <f>'2013'!$AE25</f>
        <v>0.018</v>
      </c>
      <c r="M22" s="43">
        <f>'2014'!$AE25</f>
        <v>0.018</v>
      </c>
      <c r="N22" s="43">
        <f>'2015'!$AE25</f>
        <v>0.017</v>
      </c>
      <c r="O22" s="43">
        <f>'2016'!$AE25</f>
        <v>0.017</v>
      </c>
      <c r="P22" s="43">
        <f>'2017'!$AE25</f>
        <v>0.016</v>
      </c>
      <c r="Q22" s="43">
        <f>'2018'!$AE25</f>
        <v>0.016</v>
      </c>
      <c r="R22" s="43">
        <f>'2019'!$AE25</f>
        <v>0.016</v>
      </c>
      <c r="S22" s="43">
        <f>'2020'!$AE25</f>
        <v>0.016</v>
      </c>
      <c r="T22" s="43">
        <f>'2021'!$AE25</f>
        <v>0.016</v>
      </c>
      <c r="U22" s="43">
        <f>'2022'!$AE25</f>
        <v>0.015</v>
      </c>
      <c r="V22" s="43">
        <f>'2023'!$AE25</f>
        <v>0.015</v>
      </c>
      <c r="W22" s="43">
        <f>'2024'!$AE25</f>
        <v>0.015</v>
      </c>
      <c r="X22" s="58">
        <f>'2025'!$AE25</f>
        <v>0.015</v>
      </c>
      <c r="Y22" s="65"/>
      <c r="Z22" s="61"/>
      <c r="AA22" s="61"/>
      <c r="AB22" s="61"/>
      <c r="AC22" s="61"/>
      <c r="AD22" s="60"/>
    </row>
    <row r="23" spans="1:30" ht="12.75">
      <c r="A23" s="24"/>
      <c r="B23" s="24"/>
      <c r="C23" s="26" t="s">
        <v>47</v>
      </c>
      <c r="D23" s="43">
        <f>'2005'!$AE26</f>
        <v>0</v>
      </c>
      <c r="E23" s="43">
        <f>'2006'!$AE26</f>
        <v>0</v>
      </c>
      <c r="F23" s="43">
        <f>'2007'!$AE26</f>
        <v>0</v>
      </c>
      <c r="G23" s="43">
        <f>'2008'!$AE26</f>
        <v>0</v>
      </c>
      <c r="H23" s="43">
        <f>'2009'!$AE26</f>
        <v>0</v>
      </c>
      <c r="I23" s="43">
        <f>'2010'!$AE26</f>
        <v>0</v>
      </c>
      <c r="J23" s="43">
        <f>'2011'!$AE26</f>
        <v>0</v>
      </c>
      <c r="K23" s="43">
        <f>'2012'!$AE26</f>
        <v>0</v>
      </c>
      <c r="L23" s="43">
        <f>'2013'!$AE26</f>
        <v>0</v>
      </c>
      <c r="M23" s="43">
        <f>'2014'!$AE26</f>
        <v>0</v>
      </c>
      <c r="N23" s="43">
        <f>'2015'!$AE26</f>
        <v>0</v>
      </c>
      <c r="O23" s="43">
        <f>'2016'!$AE26</f>
        <v>0</v>
      </c>
      <c r="P23" s="43">
        <f>'2017'!$AE26</f>
        <v>0</v>
      </c>
      <c r="Q23" s="43">
        <f>'2018'!$AE26</f>
        <v>0</v>
      </c>
      <c r="R23" s="43">
        <f>'2019'!$AE26</f>
        <v>0</v>
      </c>
      <c r="S23" s="43">
        <f>'2020'!$AE26</f>
        <v>0</v>
      </c>
      <c r="T23" s="43">
        <f>'2021'!$AE26</f>
        <v>0</v>
      </c>
      <c r="U23" s="43">
        <f>'2022'!$AE26</f>
        <v>0</v>
      </c>
      <c r="V23" s="43">
        <f>'2023'!$AE26</f>
        <v>0</v>
      </c>
      <c r="W23" s="43">
        <f>'2024'!$AE26</f>
        <v>0</v>
      </c>
      <c r="X23" s="58">
        <f>'2025'!$AE26</f>
        <v>0</v>
      </c>
      <c r="Y23" s="65"/>
      <c r="Z23" s="61"/>
      <c r="AA23" s="61"/>
      <c r="AB23" s="61"/>
      <c r="AC23" s="61"/>
      <c r="AD23" s="60"/>
    </row>
    <row r="24" spans="1:30" ht="12.75">
      <c r="A24" s="24"/>
      <c r="B24" s="25" t="s">
        <v>37</v>
      </c>
      <c r="C24" s="26" t="s">
        <v>48</v>
      </c>
      <c r="D24" s="43">
        <f>'2005'!$AE27</f>
        <v>0.025841497409752497</v>
      </c>
      <c r="E24" s="43">
        <f>'2006'!$AE27</f>
        <v>0.02304424940975251</v>
      </c>
      <c r="F24" s="43">
        <f>'2007'!$AE27</f>
        <v>0.024</v>
      </c>
      <c r="G24" s="43">
        <f>'2008'!$AE27</f>
        <v>0.023</v>
      </c>
      <c r="H24" s="43">
        <f>'2009'!$AE27</f>
        <v>0.022</v>
      </c>
      <c r="I24" s="43">
        <f>'2010'!$AE27</f>
        <v>0.021</v>
      </c>
      <c r="J24" s="43">
        <f>'2011'!$AE27</f>
        <v>0.02</v>
      </c>
      <c r="K24" s="43">
        <f>'2012'!$AE27</f>
        <v>0.019</v>
      </c>
      <c r="L24" s="43">
        <f>'2013'!$AE27</f>
        <v>0.018</v>
      </c>
      <c r="M24" s="43">
        <f>'2014'!$AE27</f>
        <v>0.018</v>
      </c>
      <c r="N24" s="43">
        <f>'2015'!$AE27</f>
        <v>0.017</v>
      </c>
      <c r="O24" s="43">
        <f>'2016'!$AE27</f>
        <v>0.017</v>
      </c>
      <c r="P24" s="43">
        <f>'2017'!$AE27</f>
        <v>0.017</v>
      </c>
      <c r="Q24" s="43">
        <f>'2018'!$AE27</f>
        <v>0.016</v>
      </c>
      <c r="R24" s="43">
        <f>'2019'!$AE27</f>
        <v>0.016</v>
      </c>
      <c r="S24" s="43">
        <f>'2020'!$AE27</f>
        <v>0.016</v>
      </c>
      <c r="T24" s="43">
        <f>'2021'!$AE27</f>
        <v>0.015</v>
      </c>
      <c r="U24" s="43">
        <f>'2022'!$AE27</f>
        <v>0.015</v>
      </c>
      <c r="V24" s="43">
        <f>'2023'!$AE27</f>
        <v>0.015</v>
      </c>
      <c r="W24" s="43">
        <f>'2024'!$AE27</f>
        <v>0.015</v>
      </c>
      <c r="X24" s="58">
        <f>'2025'!$AE27</f>
        <v>0.014</v>
      </c>
      <c r="Y24" s="65"/>
      <c r="Z24" s="61"/>
      <c r="AA24" s="61"/>
      <c r="AB24" s="61"/>
      <c r="AC24" s="61"/>
      <c r="AD24" s="60"/>
    </row>
    <row r="25" spans="1:30" ht="12.75">
      <c r="A25" s="24"/>
      <c r="B25" s="24"/>
      <c r="C25" s="26" t="s">
        <v>49</v>
      </c>
      <c r="D25" s="43">
        <f>'2005'!$AE28</f>
        <v>0.015504898445851501</v>
      </c>
      <c r="E25" s="43">
        <f>'2006'!$AE28</f>
        <v>0.013826549645851508</v>
      </c>
      <c r="F25" s="43">
        <f>'2007'!$AE28</f>
        <v>0.015</v>
      </c>
      <c r="G25" s="43">
        <f>'2008'!$AE28</f>
        <v>0.015</v>
      </c>
      <c r="H25" s="43">
        <f>'2009'!$AE28</f>
        <v>0.015</v>
      </c>
      <c r="I25" s="43">
        <f>'2010'!$AE28</f>
        <v>0.014</v>
      </c>
      <c r="J25" s="43">
        <f>'2011'!$AE28</f>
        <v>0.014</v>
      </c>
      <c r="K25" s="43">
        <f>'2012'!$AE28</f>
        <v>0.013</v>
      </c>
      <c r="L25" s="43">
        <f>'2013'!$AE28</f>
        <v>0.013</v>
      </c>
      <c r="M25" s="43">
        <f>'2014'!$AE28</f>
        <v>0.013</v>
      </c>
      <c r="N25" s="43">
        <f>'2015'!$AE28</f>
        <v>0.013</v>
      </c>
      <c r="O25" s="43">
        <f>'2016'!$AE28</f>
        <v>0.013</v>
      </c>
      <c r="P25" s="43">
        <f>'2017'!$AE28</f>
        <v>0.013</v>
      </c>
      <c r="Q25" s="43">
        <f>'2018'!$AE28</f>
        <v>0.013</v>
      </c>
      <c r="R25" s="43">
        <f>'2019'!$AE28</f>
        <v>0.013</v>
      </c>
      <c r="S25" s="43">
        <f>'2020'!$AE28</f>
        <v>0.013</v>
      </c>
      <c r="T25" s="43">
        <f>'2021'!$AE28</f>
        <v>0.013</v>
      </c>
      <c r="U25" s="43">
        <f>'2022'!$AE28</f>
        <v>0.013</v>
      </c>
      <c r="V25" s="43">
        <f>'2023'!$AE28</f>
        <v>0.013</v>
      </c>
      <c r="W25" s="43">
        <f>'2024'!$AE28</f>
        <v>0.013</v>
      </c>
      <c r="X25" s="58">
        <f>'2025'!$AE28</f>
        <v>0.013</v>
      </c>
      <c r="Y25" s="65"/>
      <c r="Z25" s="61"/>
      <c r="AA25" s="61"/>
      <c r="AB25" s="61"/>
      <c r="AC25" s="61"/>
      <c r="AD25" s="60"/>
    </row>
    <row r="26" spans="1:30" ht="12.75">
      <c r="A26" s="31"/>
      <c r="B26" s="18" t="s">
        <v>38</v>
      </c>
      <c r="C26" s="19"/>
      <c r="D26" s="43">
        <f>'2005'!$AE29</f>
        <v>0.4754835523394462</v>
      </c>
      <c r="E26" s="43">
        <f>'2006'!$AE29</f>
        <v>0.4240141891394464</v>
      </c>
      <c r="F26" s="43">
        <f>'2007'!$AE29</f>
        <v>0.445</v>
      </c>
      <c r="G26" s="43">
        <f>'2008'!$AE29</f>
        <v>0.436</v>
      </c>
      <c r="H26" s="43">
        <f>'2009'!$AE29</f>
        <v>0.43</v>
      </c>
      <c r="I26" s="43">
        <f>'2010'!$AE29</f>
        <v>0.422</v>
      </c>
      <c r="J26" s="43">
        <f>'2011'!$AE29</f>
        <v>0.411</v>
      </c>
      <c r="K26" s="43">
        <f>'2012'!$AE29</f>
        <v>0.397</v>
      </c>
      <c r="L26" s="43">
        <f>'2013'!$AE29</f>
        <v>0.381</v>
      </c>
      <c r="M26" s="43">
        <f>'2014'!$AE29</f>
        <v>0.371</v>
      </c>
      <c r="N26" s="43">
        <f>'2015'!$AE29</f>
        <v>0.361</v>
      </c>
      <c r="O26" s="43">
        <f>'2016'!$AE29</f>
        <v>0.353</v>
      </c>
      <c r="P26" s="43">
        <f>'2017'!$AE29</f>
        <v>0.344</v>
      </c>
      <c r="Q26" s="43">
        <f>'2018'!$AE29</f>
        <v>0.336</v>
      </c>
      <c r="R26" s="43">
        <f>'2019'!$AE29</f>
        <v>0.328</v>
      </c>
      <c r="S26" s="43">
        <f>'2020'!$AE29</f>
        <v>0.32</v>
      </c>
      <c r="T26" s="43">
        <f>'2021'!$AE29</f>
        <v>0.313</v>
      </c>
      <c r="U26" s="43">
        <f>'2022'!$AE29</f>
        <v>0.306</v>
      </c>
      <c r="V26" s="43">
        <f>'2023'!$AE29</f>
        <v>0.301</v>
      </c>
      <c r="W26" s="43">
        <f>'2024'!$AE29</f>
        <v>0.295</v>
      </c>
      <c r="X26" s="58">
        <f>'2025'!$AE29</f>
        <v>0.29</v>
      </c>
      <c r="Y26" s="65"/>
      <c r="Z26" s="61"/>
      <c r="AA26" s="61"/>
      <c r="AB26" s="61"/>
      <c r="AC26" s="61"/>
      <c r="AD26" s="60"/>
    </row>
    <row r="27" spans="1:30" s="48" customFormat="1" ht="12.75">
      <c r="A27" s="45" t="s">
        <v>5</v>
      </c>
      <c r="B27" s="46"/>
      <c r="C27" s="46"/>
      <c r="D27" s="47">
        <f>'2005'!$AE30</f>
        <v>0</v>
      </c>
      <c r="E27" s="47">
        <f>'2006'!$AE30</f>
        <v>0</v>
      </c>
      <c r="F27" s="47">
        <f>'2007'!$AE30</f>
        <v>0</v>
      </c>
      <c r="G27" s="47">
        <f>'2008'!$AE30</f>
        <v>0</v>
      </c>
      <c r="H27" s="47">
        <f>'2009'!$AE30</f>
        <v>0</v>
      </c>
      <c r="I27" s="47">
        <f>'2010'!$AE30</f>
        <v>0</v>
      </c>
      <c r="J27" s="47">
        <f>'2011'!$AE30</f>
        <v>0</v>
      </c>
      <c r="K27" s="47">
        <f>'2012'!$AE30</f>
        <v>0</v>
      </c>
      <c r="L27" s="47">
        <f>'2013'!$AE30</f>
        <v>0</v>
      </c>
      <c r="M27" s="47">
        <f>'2014'!$AE30</f>
        <v>0</v>
      </c>
      <c r="N27" s="47">
        <f>'2015'!$AE30</f>
        <v>0</v>
      </c>
      <c r="O27" s="47">
        <f>'2016'!$AE30</f>
        <v>0</v>
      </c>
      <c r="P27" s="47">
        <f>'2017'!$AE30</f>
        <v>0</v>
      </c>
      <c r="Q27" s="47">
        <f>'2018'!$AE30</f>
        <v>0</v>
      </c>
      <c r="R27" s="47">
        <f>'2019'!$AE30</f>
        <v>0</v>
      </c>
      <c r="S27" s="47">
        <f>'2020'!$AE30</f>
        <v>0</v>
      </c>
      <c r="T27" s="47">
        <f>'2021'!$AE30</f>
        <v>0</v>
      </c>
      <c r="U27" s="47">
        <f>'2022'!$AE30</f>
        <v>0</v>
      </c>
      <c r="V27" s="47">
        <f>'2023'!$AE30</f>
        <v>0</v>
      </c>
      <c r="W27" s="47">
        <f>'2024'!$AE30</f>
        <v>0</v>
      </c>
      <c r="X27" s="59">
        <f>'2025'!$AE30</f>
        <v>0</v>
      </c>
      <c r="Y27" s="66"/>
      <c r="Z27" s="62"/>
      <c r="AA27" s="62"/>
      <c r="AB27" s="62"/>
      <c r="AC27" s="62"/>
      <c r="AD27" s="67"/>
    </row>
    <row r="28" spans="25:30" ht="12.75">
      <c r="Y28" s="60"/>
      <c r="Z28" s="60"/>
      <c r="AA28" s="60"/>
      <c r="AB28" s="60"/>
      <c r="AC28" s="60"/>
      <c r="AD28" s="60"/>
    </row>
    <row r="29" spans="25:30" ht="12.75">
      <c r="Y29" s="60"/>
      <c r="Z29" s="60"/>
      <c r="AA29" s="60"/>
      <c r="AB29" s="60"/>
      <c r="AC29" s="60"/>
      <c r="AD29" s="60"/>
    </row>
    <row r="30" ht="12.75">
      <c r="Y30" s="63"/>
    </row>
    <row r="31" ht="12.75">
      <c r="Y31" s="63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</cols>
  <sheetData>
    <row r="1" ht="12.75">
      <c r="A1" s="42" t="s">
        <v>12</v>
      </c>
    </row>
    <row r="2" ht="12.75">
      <c r="A2" t="s">
        <v>10</v>
      </c>
    </row>
    <row r="3" spans="1:29" ht="12.75">
      <c r="A3" s="44"/>
      <c r="B3" s="39"/>
      <c r="C3" s="41"/>
      <c r="D3" s="40">
        <f>'2005'!B$1</f>
        <v>2005</v>
      </c>
      <c r="E3" s="40">
        <f>'2006'!B$1</f>
        <v>2006</v>
      </c>
      <c r="F3" s="40">
        <f>'2007'!B$1</f>
        <v>2007</v>
      </c>
      <c r="G3" s="40">
        <f>'2008'!B$1</f>
        <v>2008</v>
      </c>
      <c r="H3" s="40">
        <f>'2009'!B$1</f>
        <v>2009</v>
      </c>
      <c r="I3" s="40">
        <f>'2010'!B$1</f>
        <v>2010</v>
      </c>
      <c r="J3" s="40">
        <f>'2011'!B$1</f>
        <v>2011</v>
      </c>
      <c r="K3" s="40">
        <f>'2012'!B$1</f>
        <v>2012</v>
      </c>
      <c r="L3" s="40">
        <f>'2013'!B$1</f>
        <v>2013</v>
      </c>
      <c r="M3" s="40">
        <f>'2014'!B$1</f>
        <v>2014</v>
      </c>
      <c r="N3" s="40">
        <f>'2015'!B$1</f>
        <v>2015</v>
      </c>
      <c r="O3" s="40">
        <f>'2016'!B$1</f>
        <v>2016</v>
      </c>
      <c r="P3" s="40">
        <f>'2017'!B$1</f>
        <v>2017</v>
      </c>
      <c r="Q3" s="40">
        <f>'2018'!B$1</f>
        <v>2018</v>
      </c>
      <c r="R3" s="40">
        <f>'2019'!B$1</f>
        <v>2019</v>
      </c>
      <c r="S3" s="40">
        <f>'2020'!B$1</f>
        <v>2020</v>
      </c>
      <c r="T3" s="40">
        <f>'2021'!B$1</f>
        <v>2021</v>
      </c>
      <c r="U3" s="40">
        <f>'2022'!B$1</f>
        <v>2022</v>
      </c>
      <c r="V3" s="40">
        <f>'2023'!B$1</f>
        <v>2023</v>
      </c>
      <c r="W3" s="40">
        <f>'2024'!B$1</f>
        <v>2024</v>
      </c>
      <c r="X3" s="44">
        <f>'2025'!B$1</f>
        <v>2025</v>
      </c>
      <c r="Y3" s="64"/>
      <c r="Z3" s="60"/>
      <c r="AA3" s="60"/>
      <c r="AB3" s="60"/>
      <c r="AC3" s="60"/>
    </row>
    <row r="4" spans="1:29" ht="12.75">
      <c r="A4" s="37" t="s">
        <v>15</v>
      </c>
      <c r="B4" s="37" t="s">
        <v>30</v>
      </c>
      <c r="C4" s="38"/>
      <c r="D4" s="43">
        <f>'2005'!$AC7</f>
        <v>0</v>
      </c>
      <c r="E4" s="43">
        <f>'2006'!$AC7</f>
        <v>0</v>
      </c>
      <c r="F4" s="43">
        <f>'2007'!$AC7</f>
        <v>0</v>
      </c>
      <c r="G4" s="43">
        <f>'2008'!$AC7</f>
        <v>0</v>
      </c>
      <c r="H4" s="43">
        <f>'2009'!$AC7</f>
        <v>0</v>
      </c>
      <c r="I4" s="43">
        <f>'2010'!$AC7</f>
        <v>0</v>
      </c>
      <c r="J4" s="43">
        <f>'2011'!$AC7</f>
        <v>0</v>
      </c>
      <c r="K4" s="43">
        <f>'2012'!$AC7</f>
        <v>0</v>
      </c>
      <c r="L4" s="43">
        <f>'2013'!$AC7</f>
        <v>0</v>
      </c>
      <c r="M4" s="43">
        <f>'2014'!$AC7</f>
        <v>0</v>
      </c>
      <c r="N4" s="43">
        <f>'2015'!$AC7</f>
        <v>0</v>
      </c>
      <c r="O4" s="43">
        <f>'2016'!$AC7</f>
        <v>0</v>
      </c>
      <c r="P4" s="43">
        <f>'2017'!$AC7</f>
        <v>0</v>
      </c>
      <c r="Q4" s="43">
        <f>'2018'!$AC7</f>
        <v>0</v>
      </c>
      <c r="R4" s="43">
        <f>'2019'!$AC7</f>
        <v>0</v>
      </c>
      <c r="S4" s="43">
        <f>'2020'!$AC7</f>
        <v>0</v>
      </c>
      <c r="T4" s="43">
        <f>'2021'!$AC7</f>
        <v>0</v>
      </c>
      <c r="U4" s="43">
        <f>'2022'!$AC7</f>
        <v>0</v>
      </c>
      <c r="V4" s="43">
        <f>'2023'!$AC7</f>
        <v>0</v>
      </c>
      <c r="W4" s="43">
        <f>'2024'!$AC7</f>
        <v>0</v>
      </c>
      <c r="X4" s="58">
        <f>'2025'!$AC7</f>
        <v>0</v>
      </c>
      <c r="Y4" s="65"/>
      <c r="Z4" s="61"/>
      <c r="AA4" s="61"/>
      <c r="AB4" s="61"/>
      <c r="AC4" s="61"/>
    </row>
    <row r="5" spans="1:29" ht="12.75">
      <c r="A5" s="24"/>
      <c r="B5" s="25" t="s">
        <v>31</v>
      </c>
      <c r="C5" s="26" t="s">
        <v>39</v>
      </c>
      <c r="D5" s="43">
        <f>'2005'!$AC8</f>
        <v>0</v>
      </c>
      <c r="E5" s="43">
        <f>'2006'!$AC8</f>
        <v>0</v>
      </c>
      <c r="F5" s="43">
        <f>'2007'!$AC8</f>
        <v>0</v>
      </c>
      <c r="G5" s="43">
        <f>'2008'!$AC8</f>
        <v>0</v>
      </c>
      <c r="H5" s="43">
        <f>'2009'!$AC8</f>
        <v>0</v>
      </c>
      <c r="I5" s="43">
        <f>'2010'!$AC8</f>
        <v>0</v>
      </c>
      <c r="J5" s="43">
        <f>'2011'!$AC8</f>
        <v>0</v>
      </c>
      <c r="K5" s="43">
        <f>'2012'!$AC8</f>
        <v>0</v>
      </c>
      <c r="L5" s="43">
        <f>'2013'!$AC8</f>
        <v>0</v>
      </c>
      <c r="M5" s="43">
        <f>'2014'!$AC8</f>
        <v>0</v>
      </c>
      <c r="N5" s="43">
        <f>'2015'!$AC8</f>
        <v>0</v>
      </c>
      <c r="O5" s="43">
        <f>'2016'!$AC8</f>
        <v>0</v>
      </c>
      <c r="P5" s="43">
        <f>'2017'!$AC8</f>
        <v>0</v>
      </c>
      <c r="Q5" s="43">
        <f>'2018'!$AC8</f>
        <v>0</v>
      </c>
      <c r="R5" s="43">
        <f>'2019'!$AC8</f>
        <v>0</v>
      </c>
      <c r="S5" s="43">
        <f>'2020'!$AC8</f>
        <v>0</v>
      </c>
      <c r="T5" s="43">
        <f>'2021'!$AC8</f>
        <v>0</v>
      </c>
      <c r="U5" s="43">
        <f>'2022'!$AC8</f>
        <v>0</v>
      </c>
      <c r="V5" s="43">
        <f>'2023'!$AC8</f>
        <v>0</v>
      </c>
      <c r="W5" s="43">
        <f>'2024'!$AC8</f>
        <v>0</v>
      </c>
      <c r="X5" s="58">
        <f>'2025'!$AC8</f>
        <v>0</v>
      </c>
      <c r="Y5" s="65"/>
      <c r="Z5" s="61"/>
      <c r="AA5" s="61"/>
      <c r="AB5" s="61"/>
      <c r="AC5" s="61"/>
    </row>
    <row r="6" spans="1:29" ht="12.75">
      <c r="A6" s="24"/>
      <c r="B6" s="24"/>
      <c r="C6" s="26" t="s">
        <v>13</v>
      </c>
      <c r="D6" s="43">
        <f>'2005'!$AC9</f>
        <v>0</v>
      </c>
      <c r="E6" s="43">
        <f>'2006'!$AC9</f>
        <v>0</v>
      </c>
      <c r="F6" s="43">
        <f>'2007'!$AC9</f>
        <v>0</v>
      </c>
      <c r="G6" s="43">
        <f>'2008'!$AC9</f>
        <v>0</v>
      </c>
      <c r="H6" s="43">
        <f>'2009'!$AC9</f>
        <v>0</v>
      </c>
      <c r="I6" s="43">
        <f>'2010'!$AC9</f>
        <v>0</v>
      </c>
      <c r="J6" s="43">
        <f>'2011'!$AC9</f>
        <v>0</v>
      </c>
      <c r="K6" s="43">
        <f>'2012'!$AC9</f>
        <v>0</v>
      </c>
      <c r="L6" s="43">
        <f>'2013'!$AC9</f>
        <v>0</v>
      </c>
      <c r="M6" s="43">
        <f>'2014'!$AC9</f>
        <v>0</v>
      </c>
      <c r="N6" s="43">
        <f>'2015'!$AC9</f>
        <v>0</v>
      </c>
      <c r="O6" s="43">
        <f>'2016'!$AC9</f>
        <v>0</v>
      </c>
      <c r="P6" s="43">
        <f>'2017'!$AC9</f>
        <v>0</v>
      </c>
      <c r="Q6" s="43">
        <f>'2018'!$AC9</f>
        <v>0</v>
      </c>
      <c r="R6" s="43">
        <f>'2019'!$AC9</f>
        <v>0</v>
      </c>
      <c r="S6" s="43">
        <f>'2020'!$AC9</f>
        <v>0</v>
      </c>
      <c r="T6" s="43">
        <f>'2021'!$AC9</f>
        <v>0</v>
      </c>
      <c r="U6" s="43">
        <f>'2022'!$AC9</f>
        <v>0</v>
      </c>
      <c r="V6" s="43">
        <f>'2023'!$AC9</f>
        <v>0</v>
      </c>
      <c r="W6" s="43">
        <f>'2024'!$AC9</f>
        <v>0</v>
      </c>
      <c r="X6" s="58">
        <f>'2025'!$AC9</f>
        <v>0</v>
      </c>
      <c r="Y6" s="65"/>
      <c r="Z6" s="61"/>
      <c r="AA6" s="61"/>
      <c r="AB6" s="61"/>
      <c r="AC6" s="61"/>
    </row>
    <row r="7" spans="1:29" ht="12.75">
      <c r="A7" s="31"/>
      <c r="B7" s="18" t="s">
        <v>32</v>
      </c>
      <c r="C7" s="19"/>
      <c r="D7" s="43">
        <f>'2005'!$AC10</f>
        <v>-1.0842223772129262</v>
      </c>
      <c r="E7" s="43">
        <f>'2006'!$AC10</f>
        <v>-1.1836723772129258</v>
      </c>
      <c r="F7" s="43">
        <f>'2007'!$AC10</f>
        <v>-1.184766</v>
      </c>
      <c r="G7" s="43">
        <f>'2008'!$AC10</f>
        <v>-1.184766</v>
      </c>
      <c r="H7" s="43">
        <f>'2009'!$AC10</f>
        <v>-1.184766</v>
      </c>
      <c r="I7" s="43">
        <f>'2010'!$AC10</f>
        <v>-1.184766</v>
      </c>
      <c r="J7" s="43">
        <f>'2011'!$AC10</f>
        <v>-1.184766</v>
      </c>
      <c r="K7" s="43">
        <f>'2012'!$AC10</f>
        <v>-1.184766</v>
      </c>
      <c r="L7" s="43">
        <f>'2013'!$AC10</f>
        <v>-1.184766</v>
      </c>
      <c r="M7" s="43">
        <f>'2014'!$AC10</f>
        <v>-1.184766</v>
      </c>
      <c r="N7" s="43">
        <f>'2015'!$AC10</f>
        <v>-1.184766</v>
      </c>
      <c r="O7" s="43">
        <f>'2016'!$AC10</f>
        <v>-1.184766</v>
      </c>
      <c r="P7" s="43">
        <f>'2017'!$AC10</f>
        <v>-1.184766</v>
      </c>
      <c r="Q7" s="43">
        <f>'2018'!$AC10</f>
        <v>-1.184766</v>
      </c>
      <c r="R7" s="43">
        <f>'2019'!$AC10</f>
        <v>-1.184766</v>
      </c>
      <c r="S7" s="43">
        <f>'2020'!$AC10</f>
        <v>-1.184766</v>
      </c>
      <c r="T7" s="43">
        <f>'2021'!$AC10</f>
        <v>-1.184766</v>
      </c>
      <c r="U7" s="43">
        <f>'2022'!$AC10</f>
        <v>-1.184766</v>
      </c>
      <c r="V7" s="43">
        <f>'2023'!$AC10</f>
        <v>-1.184766</v>
      </c>
      <c r="W7" s="43">
        <f>'2024'!$AC10</f>
        <v>-1.184766</v>
      </c>
      <c r="X7" s="58">
        <f>'2025'!$AC10</f>
        <v>-1.184766</v>
      </c>
      <c r="Y7" s="65"/>
      <c r="Z7" s="61"/>
      <c r="AA7" s="61"/>
      <c r="AB7" s="61"/>
      <c r="AC7" s="61"/>
    </row>
    <row r="8" spans="1:29" ht="12.75">
      <c r="A8" s="31"/>
      <c r="B8" s="18" t="s">
        <v>33</v>
      </c>
      <c r="C8" s="19"/>
      <c r="D8" s="43">
        <f>'2005'!$AC11</f>
        <v>0</v>
      </c>
      <c r="E8" s="43">
        <f>'2006'!$AC11</f>
        <v>0</v>
      </c>
      <c r="F8" s="43">
        <f>'2007'!$AC11</f>
        <v>0</v>
      </c>
      <c r="G8" s="43">
        <f>'2008'!$AC11</f>
        <v>0</v>
      </c>
      <c r="H8" s="43">
        <f>'2009'!$AC11</f>
        <v>0</v>
      </c>
      <c r="I8" s="43">
        <f>'2010'!$AC11</f>
        <v>0</v>
      </c>
      <c r="J8" s="43">
        <f>'2011'!$AC11</f>
        <v>0</v>
      </c>
      <c r="K8" s="43">
        <f>'2012'!$AC11</f>
        <v>0</v>
      </c>
      <c r="L8" s="43">
        <f>'2013'!$AC11</f>
        <v>0</v>
      </c>
      <c r="M8" s="43">
        <f>'2014'!$AC11</f>
        <v>0</v>
      </c>
      <c r="N8" s="43">
        <f>'2015'!$AC11</f>
        <v>0</v>
      </c>
      <c r="O8" s="43">
        <f>'2016'!$AC11</f>
        <v>0</v>
      </c>
      <c r="P8" s="43">
        <f>'2017'!$AC11</f>
        <v>0</v>
      </c>
      <c r="Q8" s="43">
        <f>'2018'!$AC11</f>
        <v>0</v>
      </c>
      <c r="R8" s="43">
        <f>'2019'!$AC11</f>
        <v>0</v>
      </c>
      <c r="S8" s="43">
        <f>'2020'!$AC11</f>
        <v>0</v>
      </c>
      <c r="T8" s="43">
        <f>'2021'!$AC11</f>
        <v>0</v>
      </c>
      <c r="U8" s="43">
        <f>'2022'!$AC11</f>
        <v>0</v>
      </c>
      <c r="V8" s="43">
        <f>'2023'!$AC11</f>
        <v>0</v>
      </c>
      <c r="W8" s="43">
        <f>'2024'!$AC11</f>
        <v>0</v>
      </c>
      <c r="X8" s="58">
        <f>'2025'!$AC11</f>
        <v>0</v>
      </c>
      <c r="Y8" s="65"/>
      <c r="Z8" s="61"/>
      <c r="AA8" s="61"/>
      <c r="AB8" s="61"/>
      <c r="AC8" s="61"/>
    </row>
    <row r="9" spans="1:29" ht="12.75">
      <c r="A9" s="18" t="s">
        <v>16</v>
      </c>
      <c r="B9" s="18" t="s">
        <v>24</v>
      </c>
      <c r="C9" s="19"/>
      <c r="D9" s="43">
        <f>'2005'!$AC12</f>
        <v>-19.175398254854404</v>
      </c>
      <c r="E9" s="43">
        <f>'2006'!$AC12</f>
        <v>-20.256774846164408</v>
      </c>
      <c r="F9" s="43">
        <f>'2007'!$AC12</f>
        <v>-31.669641439769784</v>
      </c>
      <c r="G9" s="43">
        <f>'2008'!$AC12</f>
        <v>-30.152464498203884</v>
      </c>
      <c r="H9" s="43">
        <f>'2009'!$AC12</f>
        <v>-30.479044231729958</v>
      </c>
      <c r="I9" s="43">
        <f>'2010'!$AC12</f>
        <v>-29.007730201275102</v>
      </c>
      <c r="J9" s="43">
        <f>'2011'!$AC12</f>
        <v>-28.741346214723748</v>
      </c>
      <c r="K9" s="43">
        <f>'2012'!$AC12</f>
        <v>-29.991564008662472</v>
      </c>
      <c r="L9" s="43">
        <f>'2013'!$AC12</f>
        <v>-26.829699272383216</v>
      </c>
      <c r="M9" s="43">
        <f>'2014'!$AC12</f>
        <v>-26.630783892630692</v>
      </c>
      <c r="N9" s="43">
        <f>'2015'!$AC12</f>
        <v>-24.973202734365472</v>
      </c>
      <c r="O9" s="43">
        <f>'2016'!$AC12</f>
        <v>-24.741825343918123</v>
      </c>
      <c r="P9" s="43">
        <f>'2017'!$AC12</f>
        <v>-24.095082102598003</v>
      </c>
      <c r="Q9" s="43">
        <f>'2018'!$AC12</f>
        <v>-25.4670111810592</v>
      </c>
      <c r="R9" s="43">
        <f>'2019'!$AC12</f>
        <v>-25.343480882624533</v>
      </c>
      <c r="S9" s="43">
        <f>'2020'!$AC12</f>
        <v>-23.935242436662424</v>
      </c>
      <c r="T9" s="43">
        <f>'2021'!$AC12</f>
        <v>-22.637696294631482</v>
      </c>
      <c r="U9" s="43">
        <f>'2022'!$AC12</f>
        <v>-22.14820532279066</v>
      </c>
      <c r="V9" s="43">
        <f>'2023'!$AC12</f>
        <v>-21.243506940618197</v>
      </c>
      <c r="W9" s="43">
        <f>'2024'!$AC12</f>
        <v>-20.7172557384475</v>
      </c>
      <c r="X9" s="58">
        <f>'2025'!$AC12</f>
        <v>-20.542644367469293</v>
      </c>
      <c r="Y9" s="65"/>
      <c r="Z9" s="61"/>
      <c r="AA9" s="61"/>
      <c r="AB9" s="61"/>
      <c r="AC9" s="61"/>
    </row>
    <row r="10" spans="1:29" ht="12.75">
      <c r="A10" s="31"/>
      <c r="B10" s="18" t="s">
        <v>25</v>
      </c>
      <c r="C10" s="19"/>
      <c r="D10" s="43">
        <f>'2005'!$AC13</f>
        <v>-0.06599160000000001</v>
      </c>
      <c r="E10" s="43">
        <f>'2006'!$AC13</f>
        <v>-0.49115679999999995</v>
      </c>
      <c r="F10" s="43">
        <f>'2007'!$AC13</f>
        <v>-1.0380003059872895</v>
      </c>
      <c r="G10" s="43">
        <f>'2008'!$AC13</f>
        <v>-1.0720238424377149</v>
      </c>
      <c r="H10" s="43">
        <f>'2009'!$AC13</f>
        <v>-1.7792721398615357</v>
      </c>
      <c r="I10" s="43">
        <f>'2010'!$AC13</f>
        <v>-2.1113421008528963</v>
      </c>
      <c r="J10" s="43">
        <f>'2011'!$AC13</f>
        <v>-2.091399828289446</v>
      </c>
      <c r="K10" s="43">
        <f>'2012'!$AC13</f>
        <v>-2.52451956831518</v>
      </c>
      <c r="L10" s="43">
        <f>'2013'!$AC13</f>
        <v>-1.8138373134821035</v>
      </c>
      <c r="M10" s="43">
        <f>'2014'!$AC13</f>
        <v>-1.8739209104496684</v>
      </c>
      <c r="N10" s="43">
        <f>'2015'!$AC13</f>
        <v>-2.3760693467308003</v>
      </c>
      <c r="O10" s="43">
        <f>'2016'!$AC13</f>
        <v>-2.9810610512915128</v>
      </c>
      <c r="P10" s="43">
        <f>'2017'!$AC13</f>
        <v>-2.966912211003683</v>
      </c>
      <c r="Q10" s="43">
        <f>'2018'!$AC13</f>
        <v>-3.1192679681427613</v>
      </c>
      <c r="R10" s="43">
        <f>'2019'!$AC13</f>
        <v>-3.1817875773936564</v>
      </c>
      <c r="S10" s="43">
        <f>'2020'!$AC13</f>
        <v>-2.88773109497197</v>
      </c>
      <c r="T10" s="43">
        <f>'2021'!$AC13</f>
        <v>-2.772358146332241</v>
      </c>
      <c r="U10" s="43">
        <f>'2022'!$AC13</f>
        <v>-2.76680569062643</v>
      </c>
      <c r="V10" s="43">
        <f>'2023'!$AC13</f>
        <v>-2.734008355120827</v>
      </c>
      <c r="W10" s="43">
        <f>'2024'!$AC13</f>
        <v>-2.4847774310522537</v>
      </c>
      <c r="X10" s="58">
        <f>'2025'!$AC13</f>
        <v>-1.2721706620017483</v>
      </c>
      <c r="Y10" s="65"/>
      <c r="Z10" s="61"/>
      <c r="AA10" s="61"/>
      <c r="AB10" s="61"/>
      <c r="AC10" s="61"/>
    </row>
    <row r="11" spans="1:29" ht="12.75">
      <c r="A11" s="31"/>
      <c r="B11" s="18" t="s">
        <v>26</v>
      </c>
      <c r="C11" s="19"/>
      <c r="D11" s="43">
        <f>'2005'!$AC14</f>
        <v>0</v>
      </c>
      <c r="E11" s="43">
        <f>'2006'!$AC14</f>
        <v>0</v>
      </c>
      <c r="F11" s="43">
        <f>'2007'!$AC14</f>
        <v>0</v>
      </c>
      <c r="G11" s="43">
        <f>'2008'!$AC14</f>
        <v>0</v>
      </c>
      <c r="H11" s="43">
        <f>'2009'!$AC14</f>
        <v>0</v>
      </c>
      <c r="I11" s="43">
        <f>'2010'!$AC14</f>
        <v>0</v>
      </c>
      <c r="J11" s="43">
        <f>'2011'!$AC14</f>
        <v>0</v>
      </c>
      <c r="K11" s="43">
        <f>'2012'!$AC14</f>
        <v>0</v>
      </c>
      <c r="L11" s="43">
        <f>'2013'!$AC14</f>
        <v>0</v>
      </c>
      <c r="M11" s="43">
        <f>'2014'!$AC14</f>
        <v>0</v>
      </c>
      <c r="N11" s="43">
        <f>'2015'!$AC14</f>
        <v>0</v>
      </c>
      <c r="O11" s="43">
        <f>'2016'!$AC14</f>
        <v>0</v>
      </c>
      <c r="P11" s="43">
        <f>'2017'!$AC14</f>
        <v>0</v>
      </c>
      <c r="Q11" s="43">
        <f>'2018'!$AC14</f>
        <v>0</v>
      </c>
      <c r="R11" s="43">
        <f>'2019'!$AC14</f>
        <v>0</v>
      </c>
      <c r="S11" s="43">
        <f>'2020'!$AC14</f>
        <v>0</v>
      </c>
      <c r="T11" s="43">
        <f>'2021'!$AC14</f>
        <v>0</v>
      </c>
      <c r="U11" s="43">
        <f>'2022'!$AC14</f>
        <v>0</v>
      </c>
      <c r="V11" s="43">
        <f>'2023'!$AC14</f>
        <v>0</v>
      </c>
      <c r="W11" s="43">
        <f>'2024'!$AC14</f>
        <v>0</v>
      </c>
      <c r="X11" s="58">
        <f>'2025'!$AC14</f>
        <v>0</v>
      </c>
      <c r="Y11" s="65"/>
      <c r="Z11" s="61"/>
      <c r="AA11" s="61"/>
      <c r="AB11" s="61"/>
      <c r="AC11" s="61"/>
    </row>
    <row r="12" spans="1:29" ht="12.75">
      <c r="A12" s="31"/>
      <c r="B12" s="18" t="s">
        <v>27</v>
      </c>
      <c r="C12" s="19"/>
      <c r="D12" s="43">
        <f>'2005'!$AC15</f>
        <v>-103.29349854586471</v>
      </c>
      <c r="E12" s="43">
        <f>'2006'!$AC15</f>
        <v>-102.3584991130583</v>
      </c>
      <c r="F12" s="43">
        <f>'2007'!$AC15</f>
        <v>-98.81225465864992</v>
      </c>
      <c r="G12" s="43">
        <f>'2008'!$AC15</f>
        <v>-99.08588113501256</v>
      </c>
      <c r="H12" s="43">
        <f>'2009'!$AC15</f>
        <v>-97.52323584477034</v>
      </c>
      <c r="I12" s="43">
        <f>'2010'!$AC15</f>
        <v>-98.30056329609515</v>
      </c>
      <c r="J12" s="43">
        <f>'2011'!$AC15</f>
        <v>-97.66038089602812</v>
      </c>
      <c r="K12" s="43">
        <f>'2012'!$AC15</f>
        <v>-94.71380527170098</v>
      </c>
      <c r="L12" s="43">
        <f>'2013'!$AC15</f>
        <v>-96.75708652179924</v>
      </c>
      <c r="M12" s="43">
        <f>'2014'!$AC15</f>
        <v>-95.13469853683256</v>
      </c>
      <c r="N12" s="43">
        <f>'2015'!$AC15</f>
        <v>-94.55147238268508</v>
      </c>
      <c r="O12" s="43">
        <f>'2016'!$AC15</f>
        <v>-92.50752439496135</v>
      </c>
      <c r="P12" s="43">
        <f>'2017'!$AC15</f>
        <v>-91.44946819129677</v>
      </c>
      <c r="Q12" s="43">
        <f>'2018'!$AC15</f>
        <v>-88.49945537713114</v>
      </c>
      <c r="R12" s="43">
        <f>'2019'!$AC15</f>
        <v>-87.35629236238131</v>
      </c>
      <c r="S12" s="43">
        <f>'2020'!$AC15</f>
        <v>-87.8875109033941</v>
      </c>
      <c r="T12" s="43">
        <f>'2021'!$AC15</f>
        <v>-88.13072644976032</v>
      </c>
      <c r="U12" s="43">
        <f>'2022'!$AC15</f>
        <v>-87.60141289965463</v>
      </c>
      <c r="V12" s="43">
        <f>'2023'!$AC15</f>
        <v>-87.24642108023622</v>
      </c>
      <c r="W12" s="43">
        <f>'2024'!$AC15</f>
        <v>-87.16237481091865</v>
      </c>
      <c r="X12" s="58">
        <f>'2025'!$AC15</f>
        <v>-88.00530382947139</v>
      </c>
      <c r="Y12" s="65"/>
      <c r="Z12" s="61"/>
      <c r="AA12" s="61"/>
      <c r="AB12" s="61"/>
      <c r="AC12" s="61"/>
    </row>
    <row r="13" spans="1:29" ht="12.75">
      <c r="A13" s="31"/>
      <c r="B13" s="18" t="s">
        <v>28</v>
      </c>
      <c r="C13" s="19"/>
      <c r="D13" s="43">
        <f>'2005'!$AC16</f>
        <v>0</v>
      </c>
      <c r="E13" s="43">
        <f>'2006'!$AC16</f>
        <v>0</v>
      </c>
      <c r="F13" s="43">
        <f>'2007'!$AC16</f>
        <v>0</v>
      </c>
      <c r="G13" s="43">
        <f>'2008'!$AC16</f>
        <v>0</v>
      </c>
      <c r="H13" s="43">
        <f>'2009'!$AC16</f>
        <v>0</v>
      </c>
      <c r="I13" s="43">
        <f>'2010'!$AC16</f>
        <v>0</v>
      </c>
      <c r="J13" s="43">
        <f>'2011'!$AC16</f>
        <v>0</v>
      </c>
      <c r="K13" s="43">
        <f>'2012'!$AC16</f>
        <v>0</v>
      </c>
      <c r="L13" s="43">
        <f>'2013'!$AC16</f>
        <v>0</v>
      </c>
      <c r="M13" s="43">
        <f>'2014'!$AC16</f>
        <v>0</v>
      </c>
      <c r="N13" s="43">
        <f>'2015'!$AC16</f>
        <v>0</v>
      </c>
      <c r="O13" s="43">
        <f>'2016'!$AC16</f>
        <v>0</v>
      </c>
      <c r="P13" s="43">
        <f>'2017'!$AC16</f>
        <v>0</v>
      </c>
      <c r="Q13" s="43">
        <f>'2018'!$AC16</f>
        <v>0</v>
      </c>
      <c r="R13" s="43">
        <f>'2019'!$AC16</f>
        <v>0</v>
      </c>
      <c r="S13" s="43">
        <f>'2020'!$AC16</f>
        <v>0</v>
      </c>
      <c r="T13" s="43">
        <f>'2021'!$AC16</f>
        <v>0</v>
      </c>
      <c r="U13" s="43">
        <f>'2022'!$AC16</f>
        <v>0</v>
      </c>
      <c r="V13" s="43">
        <f>'2023'!$AC16</f>
        <v>0</v>
      </c>
      <c r="W13" s="43">
        <f>'2024'!$AC16</f>
        <v>0</v>
      </c>
      <c r="X13" s="58">
        <f>'2025'!$AC16</f>
        <v>0</v>
      </c>
      <c r="Y13" s="65"/>
      <c r="Z13" s="61"/>
      <c r="AA13" s="61"/>
      <c r="AB13" s="61"/>
      <c r="AC13" s="61"/>
    </row>
    <row r="14" spans="1:29" ht="12.75">
      <c r="A14" s="31"/>
      <c r="B14" s="18" t="s">
        <v>29</v>
      </c>
      <c r="C14" s="19"/>
      <c r="D14" s="43">
        <f>'2005'!$AC17</f>
        <v>25.669564145295194</v>
      </c>
      <c r="E14" s="43">
        <f>'2006'!$AC17</f>
        <v>25.60558601993166</v>
      </c>
      <c r="F14" s="43">
        <f>'2007'!$AC17</f>
        <v>27.14</v>
      </c>
      <c r="G14" s="43">
        <f>'2008'!$AC17</f>
        <v>26.865999999999985</v>
      </c>
      <c r="H14" s="43">
        <f>'2009'!$AC17</f>
        <v>26.79049999999998</v>
      </c>
      <c r="I14" s="43">
        <f>'2010'!$AC17</f>
        <v>26.7175</v>
      </c>
      <c r="J14" s="43">
        <f>'2011'!$AC17</f>
        <v>26.50324999999998</v>
      </c>
      <c r="K14" s="43">
        <f>'2012'!$AC17</f>
        <v>26.248000000000005</v>
      </c>
      <c r="L14" s="43">
        <f>'2013'!$AC17</f>
        <v>25.851499999999987</v>
      </c>
      <c r="M14" s="43">
        <f>'2014'!$AC17</f>
        <v>25.495499999999993</v>
      </c>
      <c r="N14" s="43">
        <f>'2015'!$AC17</f>
        <v>25.10974999999999</v>
      </c>
      <c r="O14" s="43">
        <f>'2016'!$AC17</f>
        <v>24.74875</v>
      </c>
      <c r="P14" s="43">
        <f>'2017'!$AC17</f>
        <v>24.39824999999999</v>
      </c>
      <c r="Q14" s="43">
        <f>'2018'!$AC17</f>
        <v>24.118499999999997</v>
      </c>
      <c r="R14" s="43">
        <f>'2019'!$AC17</f>
        <v>23.86574999999999</v>
      </c>
      <c r="S14" s="43">
        <f>'2020'!$AC17</f>
        <v>23.625</v>
      </c>
      <c r="T14" s="43">
        <f>'2021'!$AC17</f>
        <v>23.38225</v>
      </c>
      <c r="U14" s="43">
        <f>'2022'!$AC17</f>
        <v>23.17349999999999</v>
      </c>
      <c r="V14" s="43">
        <f>'2023'!$AC17</f>
        <v>22.908249999999995</v>
      </c>
      <c r="W14" s="43">
        <f>'2024'!$AC17</f>
        <v>22.733999999999995</v>
      </c>
      <c r="X14" s="58">
        <f>'2025'!$AC17</f>
        <v>22.623499999999993</v>
      </c>
      <c r="Y14" s="65"/>
      <c r="Z14" s="61"/>
      <c r="AA14" s="61"/>
      <c r="AB14" s="61"/>
      <c r="AC14" s="61"/>
    </row>
    <row r="15" spans="1:29" ht="12.75">
      <c r="A15" s="18" t="s">
        <v>21</v>
      </c>
      <c r="B15" s="18" t="s">
        <v>34</v>
      </c>
      <c r="C15" s="19"/>
      <c r="D15" s="43">
        <f>'2005'!$AC18</f>
        <v>0</v>
      </c>
      <c r="E15" s="43">
        <f>'2006'!$AC18</f>
        <v>0</v>
      </c>
      <c r="F15" s="43">
        <f>'2007'!$AC18</f>
        <v>0</v>
      </c>
      <c r="G15" s="43">
        <f>'2008'!$AC18</f>
        <v>0</v>
      </c>
      <c r="H15" s="43">
        <f>'2009'!$AC18</f>
        <v>0</v>
      </c>
      <c r="I15" s="43">
        <f>'2010'!$AC18</f>
        <v>0</v>
      </c>
      <c r="J15" s="43">
        <f>'2011'!$AC18</f>
        <v>0</v>
      </c>
      <c r="K15" s="43">
        <f>'2012'!$AC18</f>
        <v>0</v>
      </c>
      <c r="L15" s="43">
        <f>'2013'!$AC18</f>
        <v>0</v>
      </c>
      <c r="M15" s="43">
        <f>'2014'!$AC18</f>
        <v>0</v>
      </c>
      <c r="N15" s="43">
        <f>'2015'!$AC18</f>
        <v>0</v>
      </c>
      <c r="O15" s="43">
        <f>'2016'!$AC18</f>
        <v>0</v>
      </c>
      <c r="P15" s="43">
        <f>'2017'!$AC18</f>
        <v>0</v>
      </c>
      <c r="Q15" s="43">
        <f>'2018'!$AC18</f>
        <v>0</v>
      </c>
      <c r="R15" s="43">
        <f>'2019'!$AC18</f>
        <v>0</v>
      </c>
      <c r="S15" s="43">
        <f>'2020'!$AC18</f>
        <v>0</v>
      </c>
      <c r="T15" s="43">
        <f>'2021'!$AC18</f>
        <v>0</v>
      </c>
      <c r="U15" s="43">
        <f>'2022'!$AC18</f>
        <v>0</v>
      </c>
      <c r="V15" s="43">
        <f>'2023'!$AC18</f>
        <v>0</v>
      </c>
      <c r="W15" s="43">
        <f>'2024'!$AC18</f>
        <v>0</v>
      </c>
      <c r="X15" s="58">
        <f>'2025'!$AC18</f>
        <v>0</v>
      </c>
      <c r="Y15" s="65"/>
      <c r="Z15" s="61"/>
      <c r="AA15" s="61"/>
      <c r="AB15" s="61"/>
      <c r="AC15" s="61"/>
    </row>
    <row r="16" spans="1:29" ht="12.75">
      <c r="A16" s="24"/>
      <c r="B16" s="25" t="s">
        <v>35</v>
      </c>
      <c r="C16" s="26" t="s">
        <v>40</v>
      </c>
      <c r="D16" s="43">
        <f>'2005'!$AC19</f>
        <v>0</v>
      </c>
      <c r="E16" s="43">
        <f>'2006'!$AC19</f>
        <v>0</v>
      </c>
      <c r="F16" s="43">
        <f>'2007'!$AC19</f>
        <v>0</v>
      </c>
      <c r="G16" s="43">
        <f>'2008'!$AC19</f>
        <v>0</v>
      </c>
      <c r="H16" s="43">
        <f>'2009'!$AC19</f>
        <v>0</v>
      </c>
      <c r="I16" s="43">
        <f>'2010'!$AC19</f>
        <v>0</v>
      </c>
      <c r="J16" s="43">
        <f>'2011'!$AC19</f>
        <v>0</v>
      </c>
      <c r="K16" s="43">
        <f>'2012'!$AC19</f>
        <v>0</v>
      </c>
      <c r="L16" s="43">
        <f>'2013'!$AC19</f>
        <v>0</v>
      </c>
      <c r="M16" s="43">
        <f>'2014'!$AC19</f>
        <v>0</v>
      </c>
      <c r="N16" s="43">
        <f>'2015'!$AC19</f>
        <v>0</v>
      </c>
      <c r="O16" s="43">
        <f>'2016'!$AC19</f>
        <v>0</v>
      </c>
      <c r="P16" s="43">
        <f>'2017'!$AC19</f>
        <v>0</v>
      </c>
      <c r="Q16" s="43">
        <f>'2018'!$AC19</f>
        <v>0</v>
      </c>
      <c r="R16" s="43">
        <f>'2019'!$AC19</f>
        <v>0</v>
      </c>
      <c r="S16" s="43">
        <f>'2020'!$AC19</f>
        <v>0</v>
      </c>
      <c r="T16" s="43">
        <f>'2021'!$AC19</f>
        <v>0</v>
      </c>
      <c r="U16" s="43">
        <f>'2022'!$AC19</f>
        <v>0</v>
      </c>
      <c r="V16" s="43">
        <f>'2023'!$AC19</f>
        <v>0</v>
      </c>
      <c r="W16" s="43">
        <f>'2024'!$AC19</f>
        <v>0</v>
      </c>
      <c r="X16" s="58">
        <f>'2025'!$AC19</f>
        <v>0</v>
      </c>
      <c r="Y16" s="65"/>
      <c r="Z16" s="61"/>
      <c r="AA16" s="61"/>
      <c r="AB16" s="61"/>
      <c r="AC16" s="61"/>
    </row>
    <row r="17" spans="1:29" ht="12.75">
      <c r="A17" s="24"/>
      <c r="B17" s="24"/>
      <c r="C17" s="26" t="s">
        <v>41</v>
      </c>
      <c r="D17" s="43">
        <f>'2005'!$AC20</f>
        <v>0</v>
      </c>
      <c r="E17" s="43">
        <f>'2006'!$AC20</f>
        <v>0</v>
      </c>
      <c r="F17" s="43">
        <f>'2007'!$AC20</f>
        <v>0</v>
      </c>
      <c r="G17" s="43">
        <f>'2008'!$AC20</f>
        <v>0</v>
      </c>
      <c r="H17" s="43">
        <f>'2009'!$AC20</f>
        <v>0</v>
      </c>
      <c r="I17" s="43">
        <f>'2010'!$AC20</f>
        <v>0</v>
      </c>
      <c r="J17" s="43">
        <f>'2011'!$AC20</f>
        <v>0</v>
      </c>
      <c r="K17" s="43">
        <f>'2012'!$AC20</f>
        <v>0</v>
      </c>
      <c r="L17" s="43">
        <f>'2013'!$AC20</f>
        <v>0</v>
      </c>
      <c r="M17" s="43">
        <f>'2014'!$AC20</f>
        <v>0</v>
      </c>
      <c r="N17" s="43">
        <f>'2015'!$AC20</f>
        <v>0</v>
      </c>
      <c r="O17" s="43">
        <f>'2016'!$AC20</f>
        <v>0</v>
      </c>
      <c r="P17" s="43">
        <f>'2017'!$AC20</f>
        <v>0</v>
      </c>
      <c r="Q17" s="43">
        <f>'2018'!$AC20</f>
        <v>0</v>
      </c>
      <c r="R17" s="43">
        <f>'2019'!$AC20</f>
        <v>0</v>
      </c>
      <c r="S17" s="43">
        <f>'2020'!$AC20</f>
        <v>0</v>
      </c>
      <c r="T17" s="43">
        <f>'2021'!$AC20</f>
        <v>0</v>
      </c>
      <c r="U17" s="43">
        <f>'2022'!$AC20</f>
        <v>0</v>
      </c>
      <c r="V17" s="43">
        <f>'2023'!$AC20</f>
        <v>0</v>
      </c>
      <c r="W17" s="43">
        <f>'2024'!$AC20</f>
        <v>0</v>
      </c>
      <c r="X17" s="58">
        <f>'2025'!$AC20</f>
        <v>0</v>
      </c>
      <c r="Y17" s="65"/>
      <c r="Z17" s="61"/>
      <c r="AA17" s="61"/>
      <c r="AB17" s="61"/>
      <c r="AC17" s="61"/>
    </row>
    <row r="18" spans="1:29" ht="12.75">
      <c r="A18" s="24"/>
      <c r="B18" s="24"/>
      <c r="C18" s="26" t="s">
        <v>42</v>
      </c>
      <c r="D18" s="43">
        <f>'2005'!$AC21</f>
        <v>0</v>
      </c>
      <c r="E18" s="43">
        <f>'2006'!$AC21</f>
        <v>0</v>
      </c>
      <c r="F18" s="43">
        <f>'2007'!$AC21</f>
        <v>0</v>
      </c>
      <c r="G18" s="43">
        <f>'2008'!$AC21</f>
        <v>0</v>
      </c>
      <c r="H18" s="43">
        <f>'2009'!$AC21</f>
        <v>0</v>
      </c>
      <c r="I18" s="43">
        <f>'2010'!$AC21</f>
        <v>0</v>
      </c>
      <c r="J18" s="43">
        <f>'2011'!$AC21</f>
        <v>0</v>
      </c>
      <c r="K18" s="43">
        <f>'2012'!$AC21</f>
        <v>0</v>
      </c>
      <c r="L18" s="43">
        <f>'2013'!$AC21</f>
        <v>0</v>
      </c>
      <c r="M18" s="43">
        <f>'2014'!$AC21</f>
        <v>0</v>
      </c>
      <c r="N18" s="43">
        <f>'2015'!$AC21</f>
        <v>0</v>
      </c>
      <c r="O18" s="43">
        <f>'2016'!$AC21</f>
        <v>0</v>
      </c>
      <c r="P18" s="43">
        <f>'2017'!$AC21</f>
        <v>0</v>
      </c>
      <c r="Q18" s="43">
        <f>'2018'!$AC21</f>
        <v>0</v>
      </c>
      <c r="R18" s="43">
        <f>'2019'!$AC21</f>
        <v>0</v>
      </c>
      <c r="S18" s="43">
        <f>'2020'!$AC21</f>
        <v>0</v>
      </c>
      <c r="T18" s="43">
        <f>'2021'!$AC21</f>
        <v>0</v>
      </c>
      <c r="U18" s="43">
        <f>'2022'!$AC21</f>
        <v>0</v>
      </c>
      <c r="V18" s="43">
        <f>'2023'!$AC21</f>
        <v>0</v>
      </c>
      <c r="W18" s="43">
        <f>'2024'!$AC21</f>
        <v>0</v>
      </c>
      <c r="X18" s="58">
        <f>'2025'!$AC21</f>
        <v>0</v>
      </c>
      <c r="Y18" s="65"/>
      <c r="Z18" s="61"/>
      <c r="AA18" s="61"/>
      <c r="AB18" s="61"/>
      <c r="AC18" s="61"/>
    </row>
    <row r="19" spans="1:29" ht="12.75">
      <c r="A19" s="24"/>
      <c r="B19" s="24"/>
      <c r="C19" s="26" t="s">
        <v>43</v>
      </c>
      <c r="D19" s="43">
        <f>'2005'!$AC22</f>
        <v>0</v>
      </c>
      <c r="E19" s="43">
        <f>'2006'!$AC22</f>
        <v>0</v>
      </c>
      <c r="F19" s="43">
        <f>'2007'!$AC22</f>
        <v>0</v>
      </c>
      <c r="G19" s="43">
        <f>'2008'!$AC22</f>
        <v>0</v>
      </c>
      <c r="H19" s="43">
        <f>'2009'!$AC22</f>
        <v>0</v>
      </c>
      <c r="I19" s="43">
        <f>'2010'!$AC22</f>
        <v>0</v>
      </c>
      <c r="J19" s="43">
        <f>'2011'!$AC22</f>
        <v>0</v>
      </c>
      <c r="K19" s="43">
        <f>'2012'!$AC22</f>
        <v>0</v>
      </c>
      <c r="L19" s="43">
        <f>'2013'!$AC22</f>
        <v>0</v>
      </c>
      <c r="M19" s="43">
        <f>'2014'!$AC22</f>
        <v>0</v>
      </c>
      <c r="N19" s="43">
        <f>'2015'!$AC22</f>
        <v>0</v>
      </c>
      <c r="O19" s="43">
        <f>'2016'!$AC22</f>
        <v>0</v>
      </c>
      <c r="P19" s="43">
        <f>'2017'!$AC22</f>
        <v>0</v>
      </c>
      <c r="Q19" s="43">
        <f>'2018'!$AC22</f>
        <v>0</v>
      </c>
      <c r="R19" s="43">
        <f>'2019'!$AC22</f>
        <v>0</v>
      </c>
      <c r="S19" s="43">
        <f>'2020'!$AC22</f>
        <v>0</v>
      </c>
      <c r="T19" s="43">
        <f>'2021'!$AC22</f>
        <v>0</v>
      </c>
      <c r="U19" s="43">
        <f>'2022'!$AC22</f>
        <v>0</v>
      </c>
      <c r="V19" s="43">
        <f>'2023'!$AC22</f>
        <v>0</v>
      </c>
      <c r="W19" s="43">
        <f>'2024'!$AC22</f>
        <v>0</v>
      </c>
      <c r="X19" s="58">
        <f>'2025'!$AC22</f>
        <v>0</v>
      </c>
      <c r="Y19" s="65"/>
      <c r="Z19" s="61"/>
      <c r="AA19" s="61"/>
      <c r="AB19" s="61"/>
      <c r="AC19" s="61"/>
    </row>
    <row r="20" spans="1:29" ht="12.75">
      <c r="A20" s="24"/>
      <c r="B20" s="24"/>
      <c r="C20" s="26" t="s">
        <v>44</v>
      </c>
      <c r="D20" s="43">
        <f>'2005'!$AC23</f>
        <v>0</v>
      </c>
      <c r="E20" s="43">
        <f>'2006'!$AC23</f>
        <v>0</v>
      </c>
      <c r="F20" s="43">
        <f>'2007'!$AC23</f>
        <v>0</v>
      </c>
      <c r="G20" s="43">
        <f>'2008'!$AC23</f>
        <v>0</v>
      </c>
      <c r="H20" s="43">
        <f>'2009'!$AC23</f>
        <v>0</v>
      </c>
      <c r="I20" s="43">
        <f>'2010'!$AC23</f>
        <v>0</v>
      </c>
      <c r="J20" s="43">
        <f>'2011'!$AC23</f>
        <v>0</v>
      </c>
      <c r="K20" s="43">
        <f>'2012'!$AC23</f>
        <v>0</v>
      </c>
      <c r="L20" s="43">
        <f>'2013'!$AC23</f>
        <v>0</v>
      </c>
      <c r="M20" s="43">
        <f>'2014'!$AC23</f>
        <v>0</v>
      </c>
      <c r="N20" s="43">
        <f>'2015'!$AC23</f>
        <v>0</v>
      </c>
      <c r="O20" s="43">
        <f>'2016'!$AC23</f>
        <v>0</v>
      </c>
      <c r="P20" s="43">
        <f>'2017'!$AC23</f>
        <v>0</v>
      </c>
      <c r="Q20" s="43">
        <f>'2018'!$AC23</f>
        <v>0</v>
      </c>
      <c r="R20" s="43">
        <f>'2019'!$AC23</f>
        <v>0</v>
      </c>
      <c r="S20" s="43">
        <f>'2020'!$AC23</f>
        <v>0</v>
      </c>
      <c r="T20" s="43">
        <f>'2021'!$AC23</f>
        <v>0</v>
      </c>
      <c r="U20" s="43">
        <f>'2022'!$AC23</f>
        <v>0</v>
      </c>
      <c r="V20" s="43">
        <f>'2023'!$AC23</f>
        <v>0</v>
      </c>
      <c r="W20" s="43">
        <f>'2024'!$AC23</f>
        <v>0</v>
      </c>
      <c r="X20" s="58">
        <f>'2025'!$AC23</f>
        <v>0</v>
      </c>
      <c r="Y20" s="65"/>
      <c r="Z20" s="61"/>
      <c r="AA20" s="61"/>
      <c r="AB20" s="61"/>
      <c r="AC20" s="61"/>
    </row>
    <row r="21" spans="1:29" ht="12.75">
      <c r="A21" s="24"/>
      <c r="B21" s="25" t="s">
        <v>36</v>
      </c>
      <c r="C21" s="26" t="s">
        <v>45</v>
      </c>
      <c r="D21" s="43">
        <f>'2005'!$AC24</f>
        <v>1.553740617298113</v>
      </c>
      <c r="E21" s="43">
        <f>'2006'!$AC24</f>
        <v>1.7466121600000002</v>
      </c>
      <c r="F21" s="43">
        <f>'2007'!$AC24</f>
        <v>1.9496121600000003</v>
      </c>
      <c r="G21" s="43">
        <f>'2008'!$AC24</f>
        <v>1.87961216</v>
      </c>
      <c r="H21" s="43">
        <f>'2009'!$AC24</f>
        <v>1.94061216</v>
      </c>
      <c r="I21" s="43">
        <f>'2010'!$AC24</f>
        <v>2.00161216</v>
      </c>
      <c r="J21" s="43">
        <f>'2011'!$AC24</f>
        <v>2.03061216</v>
      </c>
      <c r="K21" s="43">
        <f>'2012'!$AC24</f>
        <v>2.06861216</v>
      </c>
      <c r="L21" s="43">
        <f>'2013'!$AC24</f>
        <v>2.0736121599999997</v>
      </c>
      <c r="M21" s="43">
        <f>'2014'!$AC24</f>
        <v>2.08061216</v>
      </c>
      <c r="N21" s="43">
        <f>'2015'!$AC24</f>
        <v>2.07461216</v>
      </c>
      <c r="O21" s="43">
        <f>'2016'!$AC24</f>
        <v>2.07161216</v>
      </c>
      <c r="P21" s="43">
        <f>'2017'!$AC24</f>
        <v>2.07261216</v>
      </c>
      <c r="Q21" s="43">
        <f>'2018'!$AC24</f>
        <v>2.1016121599999997</v>
      </c>
      <c r="R21" s="43">
        <f>'2019'!$AC24</f>
        <v>2.10461216</v>
      </c>
      <c r="S21" s="43">
        <f>'2020'!$AC24</f>
        <v>2.1136121599999997</v>
      </c>
      <c r="T21" s="43">
        <f>'2021'!$AC24</f>
        <v>2.11661216</v>
      </c>
      <c r="U21" s="43">
        <f>'2022'!$AC24</f>
        <v>2.13161216</v>
      </c>
      <c r="V21" s="43">
        <f>'2023'!$AC24</f>
        <v>2.13461216</v>
      </c>
      <c r="W21" s="43">
        <f>'2024'!$AC24</f>
        <v>2.14461216</v>
      </c>
      <c r="X21" s="58">
        <f>'2025'!$AC24</f>
        <v>2.16761216</v>
      </c>
      <c r="Y21" s="65"/>
      <c r="Z21" s="61"/>
      <c r="AA21" s="61"/>
      <c r="AB21" s="61"/>
      <c r="AC21" s="61"/>
    </row>
    <row r="22" spans="1:29" ht="12.75">
      <c r="A22" s="24"/>
      <c r="B22" s="24"/>
      <c r="C22" s="26" t="s">
        <v>46</v>
      </c>
      <c r="D22" s="43">
        <f>'2005'!$AC25</f>
        <v>4.205044826800932</v>
      </c>
      <c r="E22" s="43">
        <f>'2006'!$AC25</f>
        <v>4.30182718666153</v>
      </c>
      <c r="F22" s="43">
        <f>'2007'!$AC25</f>
        <v>4.405077696</v>
      </c>
      <c r="G22" s="43">
        <f>'2008'!$AC25</f>
        <v>4.348077696</v>
      </c>
      <c r="H22" s="43">
        <f>'2009'!$AC25</f>
        <v>4.393077696</v>
      </c>
      <c r="I22" s="43">
        <f>'2010'!$AC25</f>
        <v>4.433077696</v>
      </c>
      <c r="J22" s="43">
        <f>'2011'!$AC25</f>
        <v>4.354077696</v>
      </c>
      <c r="K22" s="43">
        <f>'2012'!$AC25</f>
        <v>4.257077696</v>
      </c>
      <c r="L22" s="43">
        <f>'2013'!$AC25</f>
        <v>4.176077696</v>
      </c>
      <c r="M22" s="43">
        <f>'2014'!$AC25</f>
        <v>4.050077696</v>
      </c>
      <c r="N22" s="43">
        <f>'2015'!$AC25</f>
        <v>3.920077696</v>
      </c>
      <c r="O22" s="43">
        <f>'2016'!$AC25</f>
        <v>3.8040776960000002</v>
      </c>
      <c r="P22" s="43">
        <f>'2017'!$AC25</f>
        <v>3.6950776960000002</v>
      </c>
      <c r="Q22" s="43">
        <f>'2018'!$AC25</f>
        <v>3.6180776960000003</v>
      </c>
      <c r="R22" s="43">
        <f>'2019'!$AC25</f>
        <v>3.5600776959999996</v>
      </c>
      <c r="S22" s="43">
        <f>'2020'!$AC25</f>
        <v>3.540077696</v>
      </c>
      <c r="T22" s="43">
        <f>'2021'!$AC25</f>
        <v>3.5280776960000004</v>
      </c>
      <c r="U22" s="43">
        <f>'2022'!$AC25</f>
        <v>3.5230776959999996</v>
      </c>
      <c r="V22" s="43">
        <f>'2023'!$AC25</f>
        <v>3.500077696</v>
      </c>
      <c r="W22" s="43">
        <f>'2024'!$AC25</f>
        <v>3.4560776960000004</v>
      </c>
      <c r="X22" s="58">
        <f>'2025'!$AC25</f>
        <v>3.4670776959999996</v>
      </c>
      <c r="Y22" s="65"/>
      <c r="Z22" s="61"/>
      <c r="AA22" s="61"/>
      <c r="AB22" s="61"/>
      <c r="AC22" s="61"/>
    </row>
    <row r="23" spans="1:29" ht="12.75">
      <c r="A23" s="24"/>
      <c r="B23" s="24"/>
      <c r="C23" s="26" t="s">
        <v>47</v>
      </c>
      <c r="D23" s="43">
        <f>'2005'!$AC26</f>
        <v>0</v>
      </c>
      <c r="E23" s="43">
        <f>'2006'!$AC26</f>
        <v>0</v>
      </c>
      <c r="F23" s="43">
        <f>'2007'!$AC26</f>
        <v>0</v>
      </c>
      <c r="G23" s="43">
        <f>'2008'!$AC26</f>
        <v>0</v>
      </c>
      <c r="H23" s="43">
        <f>'2009'!$AC26</f>
        <v>0</v>
      </c>
      <c r="I23" s="43">
        <f>'2010'!$AC26</f>
        <v>0</v>
      </c>
      <c r="J23" s="43">
        <f>'2011'!$AC26</f>
        <v>0</v>
      </c>
      <c r="K23" s="43">
        <f>'2012'!$AC26</f>
        <v>0</v>
      </c>
      <c r="L23" s="43">
        <f>'2013'!$AC26</f>
        <v>0</v>
      </c>
      <c r="M23" s="43">
        <f>'2014'!$AC26</f>
        <v>0</v>
      </c>
      <c r="N23" s="43">
        <f>'2015'!$AC26</f>
        <v>0</v>
      </c>
      <c r="O23" s="43">
        <f>'2016'!$AC26</f>
        <v>0</v>
      </c>
      <c r="P23" s="43">
        <f>'2017'!$AC26</f>
        <v>0</v>
      </c>
      <c r="Q23" s="43">
        <f>'2018'!$AC26</f>
        <v>0</v>
      </c>
      <c r="R23" s="43">
        <f>'2019'!$AC26</f>
        <v>0</v>
      </c>
      <c r="S23" s="43">
        <f>'2020'!$AC26</f>
        <v>0</v>
      </c>
      <c r="T23" s="43">
        <f>'2021'!$AC26</f>
        <v>0</v>
      </c>
      <c r="U23" s="43">
        <f>'2022'!$AC26</f>
        <v>0</v>
      </c>
      <c r="V23" s="43">
        <f>'2023'!$AC26</f>
        <v>0</v>
      </c>
      <c r="W23" s="43">
        <f>'2024'!$AC26</f>
        <v>0</v>
      </c>
      <c r="X23" s="58">
        <f>'2025'!$AC26</f>
        <v>0</v>
      </c>
      <c r="Y23" s="65"/>
      <c r="Z23" s="61"/>
      <c r="AA23" s="61"/>
      <c r="AB23" s="61"/>
      <c r="AC23" s="61"/>
    </row>
    <row r="24" spans="1:29" ht="12.75">
      <c r="A24" s="24"/>
      <c r="B24" s="25" t="s">
        <v>37</v>
      </c>
      <c r="C24" s="26" t="s">
        <v>48</v>
      </c>
      <c r="D24" s="43">
        <f>'2005'!$AC27</f>
        <v>9.89609874667088</v>
      </c>
      <c r="E24" s="43">
        <f>'2006'!$AC27</f>
        <v>9.83230592567147</v>
      </c>
      <c r="F24" s="43">
        <f>'2007'!$AC27</f>
        <v>10.332465552</v>
      </c>
      <c r="G24" s="43">
        <f>'2008'!$AC27</f>
        <v>10.014465552</v>
      </c>
      <c r="H24" s="43">
        <f>'2009'!$AC27</f>
        <v>9.842465552</v>
      </c>
      <c r="I24" s="43">
        <f>'2010'!$AC27</f>
        <v>9.638465552</v>
      </c>
      <c r="J24" s="43">
        <f>'2011'!$AC27</f>
        <v>9.369465552</v>
      </c>
      <c r="K24" s="43">
        <f>'2012'!$AC27</f>
        <v>9.141465552</v>
      </c>
      <c r="L24" s="43">
        <f>'2013'!$AC27</f>
        <v>8.803465552</v>
      </c>
      <c r="M24" s="43">
        <f>'2014'!$AC27</f>
        <v>8.610465552</v>
      </c>
      <c r="N24" s="43">
        <f>'2015'!$AC27</f>
        <v>8.385465552</v>
      </c>
      <c r="O24" s="43">
        <f>'2016'!$AC27</f>
        <v>8.191465552</v>
      </c>
      <c r="P24" s="43">
        <f>'2017'!$AC27</f>
        <v>8.000465552</v>
      </c>
      <c r="Q24" s="43">
        <f>'2018'!$AC27</f>
        <v>7.878465552</v>
      </c>
      <c r="R24" s="43">
        <f>'2019'!$AC27</f>
        <v>7.699465552</v>
      </c>
      <c r="S24" s="43">
        <f>'2020'!$AC27</f>
        <v>7.537465552</v>
      </c>
      <c r="T24" s="43">
        <f>'2021'!$AC27</f>
        <v>7.371465552</v>
      </c>
      <c r="U24" s="43">
        <f>'2022'!$AC27</f>
        <v>7.240465552</v>
      </c>
      <c r="V24" s="43">
        <f>'2023'!$AC27</f>
        <v>7.093465552</v>
      </c>
      <c r="W24" s="43">
        <f>'2024'!$AC27</f>
        <v>6.967465552</v>
      </c>
      <c r="X24" s="58">
        <f>'2025'!$AC27</f>
        <v>6.877465552</v>
      </c>
      <c r="Y24" s="65"/>
      <c r="Z24" s="61"/>
      <c r="AA24" s="61"/>
      <c r="AB24" s="61"/>
      <c r="AC24" s="61"/>
    </row>
    <row r="25" spans="1:29" ht="12.75">
      <c r="A25" s="24"/>
      <c r="B25" s="24"/>
      <c r="C25" s="26" t="s">
        <v>49</v>
      </c>
      <c r="D25" s="43">
        <f>'2005'!$AC28</f>
        <v>18.824015654881048</v>
      </c>
      <c r="E25" s="43">
        <f>'2006'!$AC28</f>
        <v>18.855295794368626</v>
      </c>
      <c r="F25" s="43">
        <f>'2007'!$AC28</f>
        <v>21.046720464</v>
      </c>
      <c r="G25" s="43">
        <f>'2008'!$AC28</f>
        <v>20.829720464</v>
      </c>
      <c r="H25" s="43">
        <f>'2009'!$AC28</f>
        <v>20.792720464000002</v>
      </c>
      <c r="I25" s="43">
        <f>'2010'!$AC28</f>
        <v>20.543720464</v>
      </c>
      <c r="J25" s="43">
        <f>'2011'!$AC28</f>
        <v>20.277720464</v>
      </c>
      <c r="K25" s="43">
        <f>'2012'!$AC28</f>
        <v>20.234720464000002</v>
      </c>
      <c r="L25" s="43">
        <f>'2013'!$AC28</f>
        <v>20.039720464000002</v>
      </c>
      <c r="M25" s="43">
        <f>'2014'!$AC28</f>
        <v>19.914720464000002</v>
      </c>
      <c r="N25" s="43">
        <f>'2015'!$AC28</f>
        <v>19.754720464000002</v>
      </c>
      <c r="O25" s="43">
        <f>'2016'!$AC28</f>
        <v>19.512720464</v>
      </c>
      <c r="P25" s="43">
        <f>'2017'!$AC28</f>
        <v>19.281720464000003</v>
      </c>
      <c r="Q25" s="43">
        <f>'2018'!$AC28</f>
        <v>19.101720464000003</v>
      </c>
      <c r="R25" s="43">
        <f>'2019'!$AC28</f>
        <v>19.089720464000003</v>
      </c>
      <c r="S25" s="43">
        <f>'2020'!$AC28</f>
        <v>19.074720464000002</v>
      </c>
      <c r="T25" s="43">
        <f>'2021'!$AC28</f>
        <v>19.009720464</v>
      </c>
      <c r="U25" s="43">
        <f>'2022'!$AC28</f>
        <v>19.009720464</v>
      </c>
      <c r="V25" s="43">
        <f>'2023'!$AC28</f>
        <v>18.737720464000002</v>
      </c>
      <c r="W25" s="43">
        <f>'2024'!$AC28</f>
        <v>18.769720464000002</v>
      </c>
      <c r="X25" s="58">
        <f>'2025'!$AC28</f>
        <v>18.933720464</v>
      </c>
      <c r="Y25" s="65"/>
      <c r="Z25" s="61"/>
      <c r="AA25" s="61"/>
      <c r="AB25" s="61"/>
      <c r="AC25" s="61"/>
    </row>
    <row r="26" spans="1:29" ht="12.75">
      <c r="A26" s="31"/>
      <c r="B26" s="18" t="s">
        <v>38</v>
      </c>
      <c r="C26" s="19"/>
      <c r="D26" s="43">
        <f>'2005'!$AC29</f>
        <v>63.462542635701155</v>
      </c>
      <c r="E26" s="43">
        <f>'2006'!$AC29</f>
        <v>63.20021928183793</v>
      </c>
      <c r="F26" s="43">
        <f>'2007'!$AC29</f>
        <v>68.20591801959999</v>
      </c>
      <c r="G26" s="43">
        <f>'2008'!$AC29</f>
        <v>67.7999180196</v>
      </c>
      <c r="H26" s="43">
        <f>'2009'!$AC29</f>
        <v>67.6529180196</v>
      </c>
      <c r="I26" s="43">
        <f>'2010'!$AC29</f>
        <v>67.7779180196</v>
      </c>
      <c r="J26" s="43">
        <f>'2011'!$AC29</f>
        <v>67.55391801959999</v>
      </c>
      <c r="K26" s="43">
        <f>'2012'!$AC29</f>
        <v>66.9029180196</v>
      </c>
      <c r="L26" s="43">
        <f>'2013'!$AC29</f>
        <v>65.9609180196</v>
      </c>
      <c r="M26" s="43">
        <f>'2014'!$AC29</f>
        <v>64.9949180196</v>
      </c>
      <c r="N26" s="43">
        <f>'2015'!$AC29</f>
        <v>63.9949180196</v>
      </c>
      <c r="O26" s="43">
        <f>'2016'!$AC29</f>
        <v>63.1409180196</v>
      </c>
      <c r="P26" s="43">
        <f>'2017'!$AC29</f>
        <v>62.2969180196</v>
      </c>
      <c r="Q26" s="43">
        <f>'2018'!$AC29</f>
        <v>61.553918019600005</v>
      </c>
      <c r="R26" s="43">
        <f>'2019'!$AC29</f>
        <v>60.821918019600005</v>
      </c>
      <c r="S26" s="43">
        <f>'2020'!$AC29</f>
        <v>60.087918019600004</v>
      </c>
      <c r="T26" s="43">
        <f>'2021'!$AC29</f>
        <v>59.4009180196</v>
      </c>
      <c r="U26" s="43">
        <f>'2022'!$AC29</f>
        <v>58.7329180196</v>
      </c>
      <c r="V26" s="43">
        <f>'2023'!$AC29</f>
        <v>58.172918019600004</v>
      </c>
      <c r="W26" s="43">
        <f>'2024'!$AC29</f>
        <v>57.5619180196</v>
      </c>
      <c r="X26" s="58">
        <f>'2025'!$AC29</f>
        <v>57.0229180196</v>
      </c>
      <c r="Y26" s="65"/>
      <c r="Z26" s="61"/>
      <c r="AA26" s="61"/>
      <c r="AB26" s="61"/>
      <c r="AC26" s="61"/>
    </row>
    <row r="27" spans="1:29" s="48" customFormat="1" ht="12.75">
      <c r="A27" s="45" t="s">
        <v>5</v>
      </c>
      <c r="B27" s="46"/>
      <c r="C27" s="46"/>
      <c r="D27" s="47">
        <f>'2005'!$AC30</f>
        <v>-0.008104151284697991</v>
      </c>
      <c r="E27" s="47">
        <f>'2006'!$AC30</f>
        <v>-0.7482567679644063</v>
      </c>
      <c r="F27" s="47">
        <f>'2007'!$AC30</f>
        <v>0.37513148719298783</v>
      </c>
      <c r="G27" s="47">
        <f>'2008'!$AC30</f>
        <v>0.24265841594585424</v>
      </c>
      <c r="H27" s="47">
        <f>'2009'!$AC30</f>
        <v>0.4459756752381452</v>
      </c>
      <c r="I27" s="47">
        <f>'2010'!$AC30</f>
        <v>0.507892293376841</v>
      </c>
      <c r="J27" s="47">
        <f>'2011'!$AC30</f>
        <v>0.4111509525586712</v>
      </c>
      <c r="K27" s="47">
        <f>'2012'!$AC30</f>
        <v>0.43813904292137806</v>
      </c>
      <c r="L27" s="47">
        <f>'2013'!$AC30</f>
        <v>0.3199047839354421</v>
      </c>
      <c r="M27" s="47">
        <f>'2014'!$AC30</f>
        <v>0.3221245516870681</v>
      </c>
      <c r="N27" s="47">
        <f>'2015'!$AC30</f>
        <v>0.15403342781863927</v>
      </c>
      <c r="O27" s="47">
        <f>'2016'!$AC30</f>
        <v>0.05436710142901546</v>
      </c>
      <c r="P27" s="47">
        <f>'2017'!$AC30</f>
        <v>0.04881538670153418</v>
      </c>
      <c r="Q27" s="47">
        <f>'2018'!$AC30</f>
        <v>0.10179336526689298</v>
      </c>
      <c r="R27" s="47">
        <f>'2019'!$AC30</f>
        <v>0.07521706920049809</v>
      </c>
      <c r="S27" s="47">
        <f>'2020'!$AC30</f>
        <v>0.08354345657151896</v>
      </c>
      <c r="T27" s="47">
        <f>'2021'!$AC30</f>
        <v>0.08349700087595124</v>
      </c>
      <c r="U27" s="47">
        <f>'2022'!$AC30</f>
        <v>0.11010397852827936</v>
      </c>
      <c r="V27" s="47">
        <f>'2023'!$AC30</f>
        <v>0.1383415156247736</v>
      </c>
      <c r="W27" s="47">
        <f>'2024'!$AC30</f>
        <v>0.08461991118157641</v>
      </c>
      <c r="X27" s="59">
        <f>'2025'!$AC30</f>
        <v>0.08740903265757538</v>
      </c>
      <c r="Y27" s="66"/>
      <c r="Z27" s="62"/>
      <c r="AA27" s="62"/>
      <c r="AB27" s="62"/>
      <c r="AC27" s="6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</cols>
  <sheetData>
    <row r="1" ht="12.75">
      <c r="A1" s="42" t="s">
        <v>11</v>
      </c>
    </row>
    <row r="2" ht="12.75">
      <c r="A2" t="s">
        <v>10</v>
      </c>
    </row>
    <row r="3" spans="1:29" ht="12.75">
      <c r="A3" s="44"/>
      <c r="B3" s="39"/>
      <c r="C3" s="41"/>
      <c r="D3" s="40">
        <f>'2005'!B$1</f>
        <v>2005</v>
      </c>
      <c r="E3" s="40">
        <f>'2006'!B$1</f>
        <v>2006</v>
      </c>
      <c r="F3" s="40">
        <f>'2007'!B$1</f>
        <v>2007</v>
      </c>
      <c r="G3" s="40">
        <f>'2008'!B$1</f>
        <v>2008</v>
      </c>
      <c r="H3" s="40">
        <f>'2009'!B$1</f>
        <v>2009</v>
      </c>
      <c r="I3" s="40">
        <f>'2010'!B$1</f>
        <v>2010</v>
      </c>
      <c r="J3" s="40">
        <f>'2011'!B$1</f>
        <v>2011</v>
      </c>
      <c r="K3" s="40">
        <f>'2012'!B$1</f>
        <v>2012</v>
      </c>
      <c r="L3" s="40">
        <f>'2013'!B$1</f>
        <v>2013</v>
      </c>
      <c r="M3" s="40">
        <f>'2014'!B$1</f>
        <v>2014</v>
      </c>
      <c r="N3" s="40">
        <f>'2015'!B$1</f>
        <v>2015</v>
      </c>
      <c r="O3" s="40">
        <f>'2016'!B$1</f>
        <v>2016</v>
      </c>
      <c r="P3" s="40">
        <f>'2017'!B$1</f>
        <v>2017</v>
      </c>
      <c r="Q3" s="40">
        <f>'2018'!B$1</f>
        <v>2018</v>
      </c>
      <c r="R3" s="40">
        <f>'2019'!B$1</f>
        <v>2019</v>
      </c>
      <c r="S3" s="40">
        <f>'2020'!B$1</f>
        <v>2020</v>
      </c>
      <c r="T3" s="40">
        <f>'2021'!B$1</f>
        <v>2021</v>
      </c>
      <c r="U3" s="40">
        <f>'2022'!B$1</f>
        <v>2022</v>
      </c>
      <c r="V3" s="40">
        <f>'2023'!B$1</f>
        <v>2023</v>
      </c>
      <c r="W3" s="40">
        <f>'2024'!B$1</f>
        <v>2024</v>
      </c>
      <c r="X3" s="44">
        <f>'2025'!B$1</f>
        <v>2025</v>
      </c>
      <c r="Y3" s="64"/>
      <c r="Z3" s="60"/>
      <c r="AA3" s="60"/>
      <c r="AB3" s="60"/>
      <c r="AC3" s="60"/>
    </row>
    <row r="4" spans="1:29" ht="12.75">
      <c r="A4" s="37" t="s">
        <v>15</v>
      </c>
      <c r="B4" s="37" t="s">
        <v>30</v>
      </c>
      <c r="C4" s="38"/>
      <c r="D4" s="43">
        <f>'2005'!$AB7</f>
        <v>0</v>
      </c>
      <c r="E4" s="43">
        <f>'2006'!$AB7</f>
        <v>0</v>
      </c>
      <c r="F4" s="43">
        <f>'2007'!$AB7</f>
        <v>0</v>
      </c>
      <c r="G4" s="43">
        <f>'2008'!$AB7</f>
        <v>0</v>
      </c>
      <c r="H4" s="43">
        <f>'2009'!$AB7</f>
        <v>0</v>
      </c>
      <c r="I4" s="43">
        <f>'2010'!$AB7</f>
        <v>0</v>
      </c>
      <c r="J4" s="43">
        <f>'2011'!$AB7</f>
        <v>0</v>
      </c>
      <c r="K4" s="43">
        <f>'2012'!$AB7</f>
        <v>0</v>
      </c>
      <c r="L4" s="43">
        <f>'2013'!$AB7</f>
        <v>0</v>
      </c>
      <c r="M4" s="43">
        <f>'2014'!$AB7</f>
        <v>0</v>
      </c>
      <c r="N4" s="43">
        <f>'2015'!$AB7</f>
        <v>0</v>
      </c>
      <c r="O4" s="43">
        <f>'2016'!$AB7</f>
        <v>0</v>
      </c>
      <c r="P4" s="43">
        <f>'2017'!$AB7</f>
        <v>0</v>
      </c>
      <c r="Q4" s="43">
        <f>'2018'!$AB7</f>
        <v>0</v>
      </c>
      <c r="R4" s="43">
        <f>'2019'!$AB7</f>
        <v>0</v>
      </c>
      <c r="S4" s="43">
        <f>'2020'!$AB7</f>
        <v>0</v>
      </c>
      <c r="T4" s="43">
        <f>'2021'!$AB7</f>
        <v>0</v>
      </c>
      <c r="U4" s="43">
        <f>'2022'!$AB7</f>
        <v>0</v>
      </c>
      <c r="V4" s="43">
        <f>'2023'!$AB7</f>
        <v>0</v>
      </c>
      <c r="W4" s="43">
        <f>'2024'!$AB7</f>
        <v>0</v>
      </c>
      <c r="X4" s="58">
        <f>'2025'!$AB7</f>
        <v>0</v>
      </c>
      <c r="Y4" s="65"/>
      <c r="Z4" s="61"/>
      <c r="AA4" s="61"/>
      <c r="AB4" s="61"/>
      <c r="AC4" s="61"/>
    </row>
    <row r="5" spans="1:29" ht="12.75">
      <c r="A5" s="24"/>
      <c r="B5" s="25" t="s">
        <v>31</v>
      </c>
      <c r="C5" s="26" t="s">
        <v>39</v>
      </c>
      <c r="D5" s="43">
        <f>'2005'!$AB8</f>
        <v>0</v>
      </c>
      <c r="E5" s="43">
        <f>'2006'!$AB8</f>
        <v>0</v>
      </c>
      <c r="F5" s="43">
        <f>'2007'!$AB8</f>
        <v>0</v>
      </c>
      <c r="G5" s="43">
        <f>'2008'!$AB8</f>
        <v>0</v>
      </c>
      <c r="H5" s="43">
        <f>'2009'!$AB8</f>
        <v>0</v>
      </c>
      <c r="I5" s="43">
        <f>'2010'!$AB8</f>
        <v>0</v>
      </c>
      <c r="J5" s="43">
        <f>'2011'!$AB8</f>
        <v>0</v>
      </c>
      <c r="K5" s="43">
        <f>'2012'!$AB8</f>
        <v>0</v>
      </c>
      <c r="L5" s="43">
        <f>'2013'!$AB8</f>
        <v>0</v>
      </c>
      <c r="M5" s="43">
        <f>'2014'!$AB8</f>
        <v>0</v>
      </c>
      <c r="N5" s="43">
        <f>'2015'!$AB8</f>
        <v>0</v>
      </c>
      <c r="O5" s="43">
        <f>'2016'!$AB8</f>
        <v>0</v>
      </c>
      <c r="P5" s="43">
        <f>'2017'!$AB8</f>
        <v>0</v>
      </c>
      <c r="Q5" s="43">
        <f>'2018'!$AB8</f>
        <v>0</v>
      </c>
      <c r="R5" s="43">
        <f>'2019'!$AB8</f>
        <v>0</v>
      </c>
      <c r="S5" s="43">
        <f>'2020'!$AB8</f>
        <v>0</v>
      </c>
      <c r="T5" s="43">
        <f>'2021'!$AB8</f>
        <v>0</v>
      </c>
      <c r="U5" s="43">
        <f>'2022'!$AB8</f>
        <v>0</v>
      </c>
      <c r="V5" s="43">
        <f>'2023'!$AB8</f>
        <v>0</v>
      </c>
      <c r="W5" s="43">
        <f>'2024'!$AB8</f>
        <v>0</v>
      </c>
      <c r="X5" s="58">
        <f>'2025'!$AB8</f>
        <v>0</v>
      </c>
      <c r="Y5" s="65"/>
      <c r="Z5" s="61"/>
      <c r="AA5" s="61"/>
      <c r="AB5" s="61"/>
      <c r="AC5" s="61"/>
    </row>
    <row r="6" spans="1:29" ht="12.75">
      <c r="A6" s="24"/>
      <c r="B6" s="24"/>
      <c r="C6" s="26" t="s">
        <v>13</v>
      </c>
      <c r="D6" s="43">
        <f>'2005'!$AB9</f>
        <v>0</v>
      </c>
      <c r="E6" s="43">
        <f>'2006'!$AB9</f>
        <v>0</v>
      </c>
      <c r="F6" s="43">
        <f>'2007'!$AB9</f>
        <v>0</v>
      </c>
      <c r="G6" s="43">
        <f>'2008'!$AB9</f>
        <v>0</v>
      </c>
      <c r="H6" s="43">
        <f>'2009'!$AB9</f>
        <v>0</v>
      </c>
      <c r="I6" s="43">
        <f>'2010'!$AB9</f>
        <v>0</v>
      </c>
      <c r="J6" s="43">
        <f>'2011'!$AB9</f>
        <v>0</v>
      </c>
      <c r="K6" s="43">
        <f>'2012'!$AB9</f>
        <v>0</v>
      </c>
      <c r="L6" s="43">
        <f>'2013'!$AB9</f>
        <v>0</v>
      </c>
      <c r="M6" s="43">
        <f>'2014'!$AB9</f>
        <v>0</v>
      </c>
      <c r="N6" s="43">
        <f>'2015'!$AB9</f>
        <v>0</v>
      </c>
      <c r="O6" s="43">
        <f>'2016'!$AB9</f>
        <v>0</v>
      </c>
      <c r="P6" s="43">
        <f>'2017'!$AB9</f>
        <v>0</v>
      </c>
      <c r="Q6" s="43">
        <f>'2018'!$AB9</f>
        <v>0</v>
      </c>
      <c r="R6" s="43">
        <f>'2019'!$AB9</f>
        <v>0</v>
      </c>
      <c r="S6" s="43">
        <f>'2020'!$AB9</f>
        <v>0</v>
      </c>
      <c r="T6" s="43">
        <f>'2021'!$AB9</f>
        <v>0</v>
      </c>
      <c r="U6" s="43">
        <f>'2022'!$AB9</f>
        <v>0</v>
      </c>
      <c r="V6" s="43">
        <f>'2023'!$AB9</f>
        <v>0</v>
      </c>
      <c r="W6" s="43">
        <f>'2024'!$AB9</f>
        <v>0</v>
      </c>
      <c r="X6" s="58">
        <f>'2025'!$AB9</f>
        <v>0</v>
      </c>
      <c r="Y6" s="65"/>
      <c r="Z6" s="61"/>
      <c r="AA6" s="61"/>
      <c r="AB6" s="61"/>
      <c r="AC6" s="61"/>
    </row>
    <row r="7" spans="1:29" ht="12.75">
      <c r="A7" s="31"/>
      <c r="B7" s="18" t="s">
        <v>32</v>
      </c>
      <c r="C7" s="19"/>
      <c r="D7" s="43">
        <f>'2005'!$AB10</f>
        <v>0.5279406734384238</v>
      </c>
      <c r="E7" s="43">
        <f>'2006'!$AB10</f>
        <v>0.523975273438424</v>
      </c>
      <c r="F7" s="43">
        <f>'2007'!$AB10</f>
        <v>0.7379878607999999</v>
      </c>
      <c r="G7" s="43">
        <f>'2008'!$AB10</f>
        <v>0.7379878607999999</v>
      </c>
      <c r="H7" s="43">
        <f>'2009'!$AB10</f>
        <v>0.7379878607999999</v>
      </c>
      <c r="I7" s="43">
        <f>'2010'!$AB10</f>
        <v>0.7379878607999999</v>
      </c>
      <c r="J7" s="43">
        <f>'2011'!$AB10</f>
        <v>0.7379878607999999</v>
      </c>
      <c r="K7" s="43">
        <f>'2012'!$AB10</f>
        <v>0.7379878607999999</v>
      </c>
      <c r="L7" s="43">
        <f>'2013'!$AB10</f>
        <v>0.7379878607999999</v>
      </c>
      <c r="M7" s="43">
        <f>'2014'!$AB10</f>
        <v>0.7379878607999999</v>
      </c>
      <c r="N7" s="43">
        <f>'2015'!$AB10</f>
        <v>0.7379878607999999</v>
      </c>
      <c r="O7" s="43">
        <f>'2016'!$AB10</f>
        <v>0.7379878607999999</v>
      </c>
      <c r="P7" s="43">
        <f>'2017'!$AB10</f>
        <v>0.7379878607999999</v>
      </c>
      <c r="Q7" s="43">
        <f>'2018'!$AB10</f>
        <v>0.7379878607999999</v>
      </c>
      <c r="R7" s="43">
        <f>'2019'!$AB10</f>
        <v>0.7379878607999999</v>
      </c>
      <c r="S7" s="43">
        <f>'2020'!$AB10</f>
        <v>0.7379878607999999</v>
      </c>
      <c r="T7" s="43">
        <f>'2021'!$AB10</f>
        <v>0.7379878607999999</v>
      </c>
      <c r="U7" s="43">
        <f>'2022'!$AB10</f>
        <v>0.7379878607999999</v>
      </c>
      <c r="V7" s="43">
        <f>'2023'!$AB10</f>
        <v>0.7379878607999999</v>
      </c>
      <c r="W7" s="43">
        <f>'2024'!$AB10</f>
        <v>0.7379878607999999</v>
      </c>
      <c r="X7" s="58">
        <f>'2025'!$AB10</f>
        <v>0.7379878607999999</v>
      </c>
      <c r="Y7" s="65"/>
      <c r="Z7" s="61"/>
      <c r="AA7" s="61"/>
      <c r="AB7" s="61"/>
      <c r="AC7" s="61"/>
    </row>
    <row r="8" spans="1:29" ht="12.75">
      <c r="A8" s="31"/>
      <c r="B8" s="18" t="s">
        <v>33</v>
      </c>
      <c r="C8" s="19"/>
      <c r="D8" s="43">
        <f>'2005'!$AB11</f>
        <v>0.143590951329818</v>
      </c>
      <c r="E8" s="43">
        <f>'2006'!$AB11</f>
        <v>0.143590951329818</v>
      </c>
      <c r="F8" s="43">
        <f>'2007'!$AB11</f>
        <v>0.14714862711152488</v>
      </c>
      <c r="G8" s="43">
        <f>'2008'!$AB11</f>
        <v>0.14393066508721716</v>
      </c>
      <c r="H8" s="43">
        <f>'2009'!$AB11</f>
        <v>0.14188287107174863</v>
      </c>
      <c r="I8" s="43">
        <f>'2010'!$AB11</f>
        <v>0.1389574510496507</v>
      </c>
      <c r="J8" s="43">
        <f>'2011'!$AB11</f>
        <v>0.1354469470231332</v>
      </c>
      <c r="K8" s="43">
        <f>'2012'!$AB11</f>
        <v>0.13076627498777657</v>
      </c>
      <c r="L8" s="43">
        <f>'2013'!$AB11</f>
        <v>0.12579306095021012</v>
      </c>
      <c r="M8" s="43">
        <f>'2014'!$AB11</f>
        <v>0.1228676409281122</v>
      </c>
      <c r="N8" s="43">
        <f>'2015'!$AB11</f>
        <v>0.1193571369015947</v>
      </c>
      <c r="O8" s="43">
        <f>'2016'!$AB11</f>
        <v>0.11701680088391639</v>
      </c>
      <c r="P8" s="43">
        <f>'2017'!$AB11</f>
        <v>0.11409138086181847</v>
      </c>
      <c r="Q8" s="43">
        <f>'2018'!$AB11</f>
        <v>0.11145850284193036</v>
      </c>
      <c r="R8" s="43">
        <f>'2019'!$AB11</f>
        <v>0.10911816682425203</v>
      </c>
      <c r="S8" s="43">
        <f>'2020'!$AB11</f>
        <v>0.1067778308065737</v>
      </c>
      <c r="T8" s="43">
        <f>'2021'!$AB11</f>
        <v>0.10443749478889537</v>
      </c>
      <c r="U8" s="43">
        <f>'2022'!$AB11</f>
        <v>0.10209715877121704</v>
      </c>
      <c r="V8" s="43">
        <f>'2023'!$AB11</f>
        <v>0.10063444876016808</v>
      </c>
      <c r="W8" s="43">
        <f>'2024'!$AB11</f>
        <v>0.09887919674690933</v>
      </c>
      <c r="X8" s="58">
        <f>'2025'!$AB11</f>
        <v>0.0971239447336506</v>
      </c>
      <c r="Y8" s="65"/>
      <c r="Z8" s="61"/>
      <c r="AA8" s="61"/>
      <c r="AB8" s="61"/>
      <c r="AC8" s="61"/>
    </row>
    <row r="9" spans="1:29" ht="12.75">
      <c r="A9" s="18" t="s">
        <v>16</v>
      </c>
      <c r="B9" s="18" t="s">
        <v>24</v>
      </c>
      <c r="C9" s="19"/>
      <c r="D9" s="43">
        <f>'2005'!$AB12</f>
        <v>0.824922260525512</v>
      </c>
      <c r="E9" s="43">
        <f>'2006'!$AB12</f>
        <v>0.824922260525512</v>
      </c>
      <c r="F9" s="43">
        <f>'2007'!$AB12</f>
        <v>0.824922260525512</v>
      </c>
      <c r="G9" s="43">
        <f>'2008'!$AB12</f>
        <v>0.824922260525512</v>
      </c>
      <c r="H9" s="43">
        <f>'2009'!$AB12</f>
        <v>0.824922260525512</v>
      </c>
      <c r="I9" s="43">
        <f>'2010'!$AB12</f>
        <v>0.824922260525512</v>
      </c>
      <c r="J9" s="43">
        <f>'2011'!$AB12</f>
        <v>0.824922260525512</v>
      </c>
      <c r="K9" s="43">
        <f>'2012'!$AB12</f>
        <v>0.824922260525512</v>
      </c>
      <c r="L9" s="43">
        <f>'2013'!$AB12</f>
        <v>0.824922260525512</v>
      </c>
      <c r="M9" s="43">
        <f>'2014'!$AB12</f>
        <v>0.824922260525512</v>
      </c>
      <c r="N9" s="43">
        <f>'2015'!$AB12</f>
        <v>0.824922260525512</v>
      </c>
      <c r="O9" s="43">
        <f>'2016'!$AB12</f>
        <v>0.824922260525512</v>
      </c>
      <c r="P9" s="43">
        <f>'2017'!$AB12</f>
        <v>0.824922260525512</v>
      </c>
      <c r="Q9" s="43">
        <f>'2018'!$AB12</f>
        <v>0.824922260525512</v>
      </c>
      <c r="R9" s="43">
        <f>'2019'!$AB12</f>
        <v>0.824922260525512</v>
      </c>
      <c r="S9" s="43">
        <f>'2020'!$AB12</f>
        <v>0.824922260525512</v>
      </c>
      <c r="T9" s="43">
        <f>'2021'!$AB12</f>
        <v>0.824922260525512</v>
      </c>
      <c r="U9" s="43">
        <f>'2022'!$AB12</f>
        <v>0.824922260525512</v>
      </c>
      <c r="V9" s="43">
        <f>'2023'!$AB12</f>
        <v>0.824922260525512</v>
      </c>
      <c r="W9" s="43">
        <f>'2024'!$AB12</f>
        <v>0.824922260525512</v>
      </c>
      <c r="X9" s="58">
        <f>'2025'!$AB12</f>
        <v>0.824922260525512</v>
      </c>
      <c r="Y9" s="65"/>
      <c r="Z9" s="61"/>
      <c r="AA9" s="61"/>
      <c r="AB9" s="61"/>
      <c r="AC9" s="61"/>
    </row>
    <row r="10" spans="1:29" ht="12.75">
      <c r="A10" s="31"/>
      <c r="B10" s="18" t="s">
        <v>25</v>
      </c>
      <c r="C10" s="19"/>
      <c r="D10" s="43">
        <f>'2005'!$AB13</f>
        <v>0</v>
      </c>
      <c r="E10" s="43">
        <f>'2006'!$AB13</f>
        <v>0</v>
      </c>
      <c r="F10" s="43">
        <f>'2007'!$AB13</f>
        <v>0.27291960517409014</v>
      </c>
      <c r="G10" s="43">
        <f>'2008'!$AB13</f>
        <v>0.5028306832530487</v>
      </c>
      <c r="H10" s="43">
        <f>'2009'!$AB13</f>
        <v>1.0219990818918354</v>
      </c>
      <c r="I10" s="43">
        <f>'2010'!$AB13</f>
        <v>1.3197796994038895</v>
      </c>
      <c r="J10" s="43">
        <f>'2011'!$AB13</f>
        <v>1.145163685317891</v>
      </c>
      <c r="K10" s="43">
        <f>'2012'!$AB13</f>
        <v>1.4466601994798316</v>
      </c>
      <c r="L10" s="43">
        <f>'2013'!$AB13</f>
        <v>0.7569013505824002</v>
      </c>
      <c r="M10" s="43">
        <f>'2014'!$AB13</f>
        <v>0.7843249637223951</v>
      </c>
      <c r="N10" s="43">
        <f>'2015'!$AB13</f>
        <v>0.8754089754452241</v>
      </c>
      <c r="O10" s="43">
        <f>'2016'!$AB13</f>
        <v>0.8828075600234575</v>
      </c>
      <c r="P10" s="43">
        <f>'2017'!$AB13</f>
        <v>0.8599721176894481</v>
      </c>
      <c r="Q10" s="43">
        <f>'2018'!$AB13</f>
        <v>0.8818636210922535</v>
      </c>
      <c r="R10" s="43">
        <f>'2019'!$AB13</f>
        <v>0.9342563388048638</v>
      </c>
      <c r="S10" s="43">
        <f>'2020'!$AB13</f>
        <v>1.0033463193742078</v>
      </c>
      <c r="T10" s="43">
        <f>'2021'!$AB13</f>
        <v>0.9433313447835504</v>
      </c>
      <c r="U10" s="43">
        <f>'2022'!$AB13</f>
        <v>0.9218381163966669</v>
      </c>
      <c r="V10" s="43">
        <f>'2023'!$AB13</f>
        <v>0.892070571461972</v>
      </c>
      <c r="W10" s="43">
        <f>'2024'!$AB13</f>
        <v>0.8219242287504429</v>
      </c>
      <c r="X10" s="58">
        <f>'2025'!$AB13</f>
        <v>0.6134341381346526</v>
      </c>
      <c r="Y10" s="65"/>
      <c r="Z10" s="61"/>
      <c r="AA10" s="61"/>
      <c r="AB10" s="61"/>
      <c r="AC10" s="61"/>
    </row>
    <row r="11" spans="1:29" ht="12.75">
      <c r="A11" s="31"/>
      <c r="B11" s="18" t="s">
        <v>26</v>
      </c>
      <c r="C11" s="19"/>
      <c r="D11" s="43">
        <f>'2005'!$AB14</f>
        <v>-32.675224075698836</v>
      </c>
      <c r="E11" s="43">
        <f>'2006'!$AB14</f>
        <v>-66.89448144116719</v>
      </c>
      <c r="F11" s="43">
        <f>'2007'!$AB14</f>
        <v>-70.07432364421379</v>
      </c>
      <c r="G11" s="43">
        <f>'2008'!$AB14</f>
        <v>-66.63989507190358</v>
      </c>
      <c r="H11" s="43">
        <f>'2009'!$AB14</f>
        <v>-51.310201326572354</v>
      </c>
      <c r="I11" s="43">
        <f>'2010'!$AB14</f>
        <v>-49.73466444477633</v>
      </c>
      <c r="J11" s="43">
        <f>'2011'!$AB14</f>
        <v>-50.54776869488697</v>
      </c>
      <c r="K11" s="43">
        <f>'2012'!$AB14</f>
        <v>-40.72517944501668</v>
      </c>
      <c r="L11" s="43">
        <f>'2013'!$AB14</f>
        <v>-37.13823667420429</v>
      </c>
      <c r="M11" s="43">
        <f>'2014'!$AB14</f>
        <v>-33.946018276463</v>
      </c>
      <c r="N11" s="43">
        <f>'2015'!$AB14</f>
        <v>-36.036037044687774</v>
      </c>
      <c r="O11" s="43">
        <f>'2016'!$AB14</f>
        <v>-38.94765816042829</v>
      </c>
      <c r="P11" s="43">
        <f>'2017'!$AB14</f>
        <v>-40.39531770483368</v>
      </c>
      <c r="Q11" s="43">
        <f>'2018'!$AB14</f>
        <v>-35.11375963172422</v>
      </c>
      <c r="R11" s="43">
        <f>'2019'!$AB14</f>
        <v>-32.675910765956324</v>
      </c>
      <c r="S11" s="43">
        <f>'2020'!$AB14</f>
        <v>-34.166101898119315</v>
      </c>
      <c r="T11" s="43">
        <f>'2021'!$AB14</f>
        <v>-36.182103022280735</v>
      </c>
      <c r="U11" s="43">
        <f>'2022'!$AB14</f>
        <v>-33.957960777571984</v>
      </c>
      <c r="V11" s="43">
        <f>'2023'!$AB14</f>
        <v>-39.102897118353795</v>
      </c>
      <c r="W11" s="43">
        <f>'2024'!$AB14</f>
        <v>-40.22947811979898</v>
      </c>
      <c r="X11" s="58">
        <f>'2025'!$AB14</f>
        <v>-38.612312683870606</v>
      </c>
      <c r="Y11" s="65"/>
      <c r="Z11" s="61"/>
      <c r="AA11" s="61"/>
      <c r="AB11" s="61"/>
      <c r="AC11" s="61"/>
    </row>
    <row r="12" spans="1:29" ht="12.75">
      <c r="A12" s="31"/>
      <c r="B12" s="18" t="s">
        <v>27</v>
      </c>
      <c r="C12" s="19"/>
      <c r="D12" s="43">
        <f>'2005'!$AB15</f>
        <v>-61.06485030880509</v>
      </c>
      <c r="E12" s="43">
        <f>'2006'!$AB15</f>
        <v>-61.416605758287915</v>
      </c>
      <c r="F12" s="43">
        <f>'2007'!$AB15</f>
        <v>-52.9308730952403</v>
      </c>
      <c r="G12" s="43">
        <f>'2008'!$AB15</f>
        <v>-53.42410336042293</v>
      </c>
      <c r="H12" s="43">
        <f>'2009'!$AB15</f>
        <v>-53.30350350339524</v>
      </c>
      <c r="I12" s="43">
        <f>'2010'!$AB15</f>
        <v>-54.11240946517076</v>
      </c>
      <c r="J12" s="43">
        <f>'2011'!$AB15</f>
        <v>-55.31563051336981</v>
      </c>
      <c r="K12" s="43">
        <f>'2012'!$AB15</f>
        <v>-52.923872999738364</v>
      </c>
      <c r="L12" s="43">
        <f>'2013'!$AB15</f>
        <v>-54.24497428386635</v>
      </c>
      <c r="M12" s="43">
        <f>'2014'!$AB15</f>
        <v>-53.135759148743126</v>
      </c>
      <c r="N12" s="43">
        <f>'2015'!$AB15</f>
        <v>-52.599971030390854</v>
      </c>
      <c r="O12" s="43">
        <f>'2016'!$AB15</f>
        <v>-51.45956735593971</v>
      </c>
      <c r="P12" s="43">
        <f>'2017'!$AB15</f>
        <v>-52.03911865703103</v>
      </c>
      <c r="Q12" s="43">
        <f>'2018'!$AB15</f>
        <v>-50.723049905453536</v>
      </c>
      <c r="R12" s="43">
        <f>'2019'!$AB15</f>
        <v>-50.23548996455777</v>
      </c>
      <c r="S12" s="43">
        <f>'2020'!$AB15</f>
        <v>-50.25110282828186</v>
      </c>
      <c r="T12" s="43">
        <f>'2021'!$AB15</f>
        <v>-51.106156833437794</v>
      </c>
      <c r="U12" s="43">
        <f>'2022'!$AB15</f>
        <v>-50.77867860019835</v>
      </c>
      <c r="V12" s="43">
        <f>'2023'!$AB15</f>
        <v>-51.372259658855675</v>
      </c>
      <c r="W12" s="43">
        <f>'2024'!$AB15</f>
        <v>-51.150099690701246</v>
      </c>
      <c r="X12" s="58">
        <f>'2025'!$AB15</f>
        <v>-51.698220953186095</v>
      </c>
      <c r="Y12" s="65"/>
      <c r="Z12" s="61"/>
      <c r="AA12" s="61"/>
      <c r="AB12" s="61"/>
      <c r="AC12" s="61"/>
    </row>
    <row r="13" spans="1:29" ht="12.75">
      <c r="A13" s="31"/>
      <c r="B13" s="18" t="s">
        <v>28</v>
      </c>
      <c r="C13" s="19"/>
      <c r="D13" s="43">
        <f>'2005'!$AB16</f>
        <v>-23.8914</v>
      </c>
      <c r="E13" s="43">
        <f>'2006'!$AB16</f>
        <v>-22.072886829572397</v>
      </c>
      <c r="F13" s="43">
        <f>'2007'!$AB16</f>
        <v>-25.155170701886906</v>
      </c>
      <c r="G13" s="43">
        <f>'2008'!$AB16</f>
        <v>-25.615250701886936</v>
      </c>
      <c r="H13" s="43">
        <f>'2009'!$AB16</f>
        <v>-27.781730701886968</v>
      </c>
      <c r="I13" s="43">
        <f>'2010'!$AB16</f>
        <v>-30.013010701886913</v>
      </c>
      <c r="J13" s="43">
        <f>'2011'!$AB16</f>
        <v>-32.02469070188691</v>
      </c>
      <c r="K13" s="43">
        <f>'2012'!$AB16</f>
        <v>-33.39917070188697</v>
      </c>
      <c r="L13" s="43">
        <f>'2013'!$AB16</f>
        <v>-39.00005070188691</v>
      </c>
      <c r="M13" s="43">
        <f>'2014'!$AB16</f>
        <v>-39.14333070188695</v>
      </c>
      <c r="N13" s="43">
        <f>'2015'!$AB16</f>
        <v>-39.08429070188694</v>
      </c>
      <c r="O13" s="43">
        <f>'2016'!$AB16</f>
        <v>-39.69413070188698</v>
      </c>
      <c r="P13" s="43">
        <f>'2017'!$AB16</f>
        <v>-39.28157070188698</v>
      </c>
      <c r="Q13" s="43">
        <f>'2018'!$AB16</f>
        <v>-38.177810701886976</v>
      </c>
      <c r="R13" s="43">
        <f>'2019'!$AB16</f>
        <v>-37.038050701886945</v>
      </c>
      <c r="S13" s="43">
        <f>'2020'!$AB16</f>
        <v>-35.49221070188695</v>
      </c>
      <c r="T13" s="43">
        <f>'2021'!$AB16</f>
        <v>-32.645330701886934</v>
      </c>
      <c r="U13" s="43">
        <f>'2022'!$AB16</f>
        <v>-33.072348301886926</v>
      </c>
      <c r="V13" s="43">
        <f>'2023'!$AB16</f>
        <v>-31.807776301886918</v>
      </c>
      <c r="W13" s="43">
        <f>'2024'!$AB16</f>
        <v>-34.07469630188693</v>
      </c>
      <c r="X13" s="58">
        <f>'2025'!$AB16</f>
        <v>-35.461416301886906</v>
      </c>
      <c r="Y13" s="65"/>
      <c r="Z13" s="61"/>
      <c r="AA13" s="61"/>
      <c r="AB13" s="61"/>
      <c r="AC13" s="61"/>
    </row>
    <row r="14" spans="1:29" ht="12.75">
      <c r="A14" s="31"/>
      <c r="B14" s="18" t="s">
        <v>29</v>
      </c>
      <c r="C14" s="19"/>
      <c r="D14" s="43">
        <f>'2005'!$AB17</f>
        <v>6.631312324841544</v>
      </c>
      <c r="E14" s="43">
        <f>'2006'!$AB17</f>
        <v>6.039345188927364</v>
      </c>
      <c r="F14" s="43">
        <f>'2007'!$AB17</f>
        <v>9.342741935483872</v>
      </c>
      <c r="G14" s="43">
        <f>'2008'!$AB17</f>
        <v>9.203569892473112</v>
      </c>
      <c r="H14" s="43">
        <f>'2009'!$AB17</f>
        <v>9.191903225806456</v>
      </c>
      <c r="I14" s="43">
        <f>'2010'!$AB17</f>
        <v>9.160139784946224</v>
      </c>
      <c r="J14" s="43">
        <f>'2011'!$AB17</f>
        <v>9.122881720430087</v>
      </c>
      <c r="K14" s="43">
        <f>'2012'!$AB17</f>
        <v>9.143204301075258</v>
      </c>
      <c r="L14" s="43">
        <f>'2013'!$AB17</f>
        <v>9.098419354838697</v>
      </c>
      <c r="M14" s="43">
        <f>'2014'!$AB17</f>
        <v>9.067408602150536</v>
      </c>
      <c r="N14" s="43">
        <f>'2015'!$AB17</f>
        <v>9.027892473118285</v>
      </c>
      <c r="O14" s="43">
        <f>'2016'!$AB17</f>
        <v>8.977688172043017</v>
      </c>
      <c r="P14" s="43">
        <f>'2017'!$AB17</f>
        <v>8.954204301075265</v>
      </c>
      <c r="Q14" s="43">
        <f>'2018'!$AB17</f>
        <v>8.988526881720432</v>
      </c>
      <c r="R14" s="43">
        <f>'2019'!$AB17</f>
        <v>9.0300752688172</v>
      </c>
      <c r="S14" s="43">
        <f>'2020'!$AB17</f>
        <v>9.078473118279561</v>
      </c>
      <c r="T14" s="43">
        <f>'2021'!$AB17</f>
        <v>9.101731182795675</v>
      </c>
      <c r="U14" s="43">
        <f>'2022'!$AB17</f>
        <v>9.146290322580654</v>
      </c>
      <c r="V14" s="43">
        <f>'2023'!$AB17</f>
        <v>9.121225806451605</v>
      </c>
      <c r="W14" s="43">
        <f>'2024'!$AB17</f>
        <v>9.147645161290328</v>
      </c>
      <c r="X14" s="58">
        <f>'2025'!$AB17</f>
        <v>9.230591397849466</v>
      </c>
      <c r="Y14" s="65"/>
      <c r="Z14" s="61"/>
      <c r="AA14" s="61"/>
      <c r="AB14" s="61"/>
      <c r="AC14" s="61"/>
    </row>
    <row r="15" spans="1:29" ht="12.75">
      <c r="A15" s="18" t="s">
        <v>21</v>
      </c>
      <c r="B15" s="18" t="s">
        <v>34</v>
      </c>
      <c r="C15" s="19"/>
      <c r="D15" s="43">
        <f>'2005'!$AB18</f>
        <v>0</v>
      </c>
      <c r="E15" s="43">
        <f>'2006'!$AB18</f>
        <v>0</v>
      </c>
      <c r="F15" s="43">
        <f>'2007'!$AB18</f>
        <v>0</v>
      </c>
      <c r="G15" s="43">
        <f>'2008'!$AB18</f>
        <v>0</v>
      </c>
      <c r="H15" s="43">
        <f>'2009'!$AB18</f>
        <v>0</v>
      </c>
      <c r="I15" s="43">
        <f>'2010'!$AB18</f>
        <v>0</v>
      </c>
      <c r="J15" s="43">
        <f>'2011'!$AB18</f>
        <v>0</v>
      </c>
      <c r="K15" s="43">
        <f>'2012'!$AB18</f>
        <v>0</v>
      </c>
      <c r="L15" s="43">
        <f>'2013'!$AB18</f>
        <v>0</v>
      </c>
      <c r="M15" s="43">
        <f>'2014'!$AB18</f>
        <v>0</v>
      </c>
      <c r="N15" s="43">
        <f>'2015'!$AB18</f>
        <v>0</v>
      </c>
      <c r="O15" s="43">
        <f>'2016'!$AB18</f>
        <v>0</v>
      </c>
      <c r="P15" s="43">
        <f>'2017'!$AB18</f>
        <v>0</v>
      </c>
      <c r="Q15" s="43">
        <f>'2018'!$AB18</f>
        <v>0</v>
      </c>
      <c r="R15" s="43">
        <f>'2019'!$AB18</f>
        <v>0</v>
      </c>
      <c r="S15" s="43">
        <f>'2020'!$AB18</f>
        <v>0</v>
      </c>
      <c r="T15" s="43">
        <f>'2021'!$AB18</f>
        <v>0</v>
      </c>
      <c r="U15" s="43">
        <f>'2022'!$AB18</f>
        <v>0</v>
      </c>
      <c r="V15" s="43">
        <f>'2023'!$AB18</f>
        <v>0</v>
      </c>
      <c r="W15" s="43">
        <f>'2024'!$AB18</f>
        <v>0</v>
      </c>
      <c r="X15" s="58">
        <f>'2025'!$AB18</f>
        <v>0</v>
      </c>
      <c r="Y15" s="65"/>
      <c r="Z15" s="61"/>
      <c r="AA15" s="61"/>
      <c r="AB15" s="61"/>
      <c r="AC15" s="61"/>
    </row>
    <row r="16" spans="1:29" ht="12.75">
      <c r="A16" s="24"/>
      <c r="B16" s="25" t="s">
        <v>35</v>
      </c>
      <c r="C16" s="26" t="s">
        <v>40</v>
      </c>
      <c r="D16" s="43">
        <f>'2005'!$AB19</f>
        <v>0</v>
      </c>
      <c r="E16" s="43">
        <f>'2006'!$AB19</f>
        <v>0</v>
      </c>
      <c r="F16" s="43">
        <f>'2007'!$AB19</f>
        <v>0</v>
      </c>
      <c r="G16" s="43">
        <f>'2008'!$AB19</f>
        <v>0</v>
      </c>
      <c r="H16" s="43">
        <f>'2009'!$AB19</f>
        <v>0</v>
      </c>
      <c r="I16" s="43">
        <f>'2010'!$AB19</f>
        <v>0</v>
      </c>
      <c r="J16" s="43">
        <f>'2011'!$AB19</f>
        <v>0</v>
      </c>
      <c r="K16" s="43">
        <f>'2012'!$AB19</f>
        <v>0</v>
      </c>
      <c r="L16" s="43">
        <f>'2013'!$AB19</f>
        <v>0</v>
      </c>
      <c r="M16" s="43">
        <f>'2014'!$AB19</f>
        <v>0</v>
      </c>
      <c r="N16" s="43">
        <f>'2015'!$AB19</f>
        <v>0</v>
      </c>
      <c r="O16" s="43">
        <f>'2016'!$AB19</f>
        <v>0</v>
      </c>
      <c r="P16" s="43">
        <f>'2017'!$AB19</f>
        <v>0</v>
      </c>
      <c r="Q16" s="43">
        <f>'2018'!$AB19</f>
        <v>0</v>
      </c>
      <c r="R16" s="43">
        <f>'2019'!$AB19</f>
        <v>0</v>
      </c>
      <c r="S16" s="43">
        <f>'2020'!$AB19</f>
        <v>0</v>
      </c>
      <c r="T16" s="43">
        <f>'2021'!$AB19</f>
        <v>0</v>
      </c>
      <c r="U16" s="43">
        <f>'2022'!$AB19</f>
        <v>0</v>
      </c>
      <c r="V16" s="43">
        <f>'2023'!$AB19</f>
        <v>0</v>
      </c>
      <c r="W16" s="43">
        <f>'2024'!$AB19</f>
        <v>0</v>
      </c>
      <c r="X16" s="58">
        <f>'2025'!$AB19</f>
        <v>0</v>
      </c>
      <c r="Y16" s="65"/>
      <c r="Z16" s="61"/>
      <c r="AA16" s="61"/>
      <c r="AB16" s="61"/>
      <c r="AC16" s="61"/>
    </row>
    <row r="17" spans="1:29" ht="12.75">
      <c r="A17" s="24"/>
      <c r="B17" s="24"/>
      <c r="C17" s="26" t="s">
        <v>41</v>
      </c>
      <c r="D17" s="43">
        <f>'2005'!$AB20</f>
        <v>1.35072</v>
      </c>
      <c r="E17" s="43">
        <f>'2006'!$AB20</f>
        <v>1.35252</v>
      </c>
      <c r="F17" s="43">
        <f>'2007'!$AB20</f>
        <v>1.353</v>
      </c>
      <c r="G17" s="43">
        <f>'2008'!$AB20</f>
        <v>1.353</v>
      </c>
      <c r="H17" s="43">
        <f>'2009'!$AB20</f>
        <v>1.353</v>
      </c>
      <c r="I17" s="43">
        <f>'2010'!$AB20</f>
        <v>1.353</v>
      </c>
      <c r="J17" s="43">
        <f>'2011'!$AB20</f>
        <v>1.353</v>
      </c>
      <c r="K17" s="43">
        <f>'2012'!$AB20</f>
        <v>1.353</v>
      </c>
      <c r="L17" s="43">
        <f>'2013'!$AB20</f>
        <v>1.353</v>
      </c>
      <c r="M17" s="43">
        <f>'2014'!$AB20</f>
        <v>1.353</v>
      </c>
      <c r="N17" s="43">
        <f>'2015'!$AB20</f>
        <v>1.353</v>
      </c>
      <c r="O17" s="43">
        <f>'2016'!$AB20</f>
        <v>1.353</v>
      </c>
      <c r="P17" s="43">
        <f>'2017'!$AB20</f>
        <v>1.399</v>
      </c>
      <c r="Q17" s="43">
        <f>'2018'!$AB20</f>
        <v>1.399</v>
      </c>
      <c r="R17" s="43">
        <f>'2019'!$AB20</f>
        <v>1.399</v>
      </c>
      <c r="S17" s="43">
        <f>'2020'!$AB20</f>
        <v>1.399</v>
      </c>
      <c r="T17" s="43">
        <f>'2021'!$AB20</f>
        <v>1.399</v>
      </c>
      <c r="U17" s="43">
        <f>'2022'!$AB20</f>
        <v>1.399</v>
      </c>
      <c r="V17" s="43">
        <f>'2023'!$AB20</f>
        <v>1.399</v>
      </c>
      <c r="W17" s="43">
        <f>'2024'!$AB20</f>
        <v>1.399</v>
      </c>
      <c r="X17" s="58">
        <f>'2025'!$AB20</f>
        <v>1.399</v>
      </c>
      <c r="Y17" s="65"/>
      <c r="Z17" s="61"/>
      <c r="AA17" s="61"/>
      <c r="AB17" s="61"/>
      <c r="AC17" s="61"/>
    </row>
    <row r="18" spans="1:29" ht="12.75">
      <c r="A18" s="24"/>
      <c r="B18" s="24"/>
      <c r="C18" s="26" t="s">
        <v>42</v>
      </c>
      <c r="D18" s="43">
        <f>'2005'!$AB21</f>
        <v>0</v>
      </c>
      <c r="E18" s="43">
        <f>'2006'!$AB21</f>
        <v>0</v>
      </c>
      <c r="F18" s="43">
        <f>'2007'!$AB21</f>
        <v>0</v>
      </c>
      <c r="G18" s="43">
        <f>'2008'!$AB21</f>
        <v>0</v>
      </c>
      <c r="H18" s="43">
        <f>'2009'!$AB21</f>
        <v>0</v>
      </c>
      <c r="I18" s="43">
        <f>'2010'!$AB21</f>
        <v>0</v>
      </c>
      <c r="J18" s="43">
        <f>'2011'!$AB21</f>
        <v>0</v>
      </c>
      <c r="K18" s="43">
        <f>'2012'!$AB21</f>
        <v>0</v>
      </c>
      <c r="L18" s="43">
        <f>'2013'!$AB21</f>
        <v>0</v>
      </c>
      <c r="M18" s="43">
        <f>'2014'!$AB21</f>
        <v>0</v>
      </c>
      <c r="N18" s="43">
        <f>'2015'!$AB21</f>
        <v>0</v>
      </c>
      <c r="O18" s="43">
        <f>'2016'!$AB21</f>
        <v>0</v>
      </c>
      <c r="P18" s="43">
        <f>'2017'!$AB21</f>
        <v>0</v>
      </c>
      <c r="Q18" s="43">
        <f>'2018'!$AB21</f>
        <v>0</v>
      </c>
      <c r="R18" s="43">
        <f>'2019'!$AB21</f>
        <v>0</v>
      </c>
      <c r="S18" s="43">
        <f>'2020'!$AB21</f>
        <v>0</v>
      </c>
      <c r="T18" s="43">
        <f>'2021'!$AB21</f>
        <v>0</v>
      </c>
      <c r="U18" s="43">
        <f>'2022'!$AB21</f>
        <v>0</v>
      </c>
      <c r="V18" s="43">
        <f>'2023'!$AB21</f>
        <v>0</v>
      </c>
      <c r="W18" s="43">
        <f>'2024'!$AB21</f>
        <v>0</v>
      </c>
      <c r="X18" s="58">
        <f>'2025'!$AB21</f>
        <v>0</v>
      </c>
      <c r="Y18" s="65"/>
      <c r="Z18" s="61"/>
      <c r="AA18" s="61"/>
      <c r="AB18" s="61"/>
      <c r="AC18" s="61"/>
    </row>
    <row r="19" spans="1:29" ht="12.75">
      <c r="A19" s="24"/>
      <c r="B19" s="24"/>
      <c r="C19" s="26" t="s">
        <v>43</v>
      </c>
      <c r="D19" s="43">
        <f>'2005'!$AB22</f>
        <v>0</v>
      </c>
      <c r="E19" s="43">
        <f>'2006'!$AB22</f>
        <v>0</v>
      </c>
      <c r="F19" s="43">
        <f>'2007'!$AB22</f>
        <v>0</v>
      </c>
      <c r="G19" s="43">
        <f>'2008'!$AB22</f>
        <v>0</v>
      </c>
      <c r="H19" s="43">
        <f>'2009'!$AB22</f>
        <v>0</v>
      </c>
      <c r="I19" s="43">
        <f>'2010'!$AB22</f>
        <v>0</v>
      </c>
      <c r="J19" s="43">
        <f>'2011'!$AB22</f>
        <v>0</v>
      </c>
      <c r="K19" s="43">
        <f>'2012'!$AB22</f>
        <v>0</v>
      </c>
      <c r="L19" s="43">
        <f>'2013'!$AB22</f>
        <v>0</v>
      </c>
      <c r="M19" s="43">
        <f>'2014'!$AB22</f>
        <v>0</v>
      </c>
      <c r="N19" s="43">
        <f>'2015'!$AB22</f>
        <v>0</v>
      </c>
      <c r="O19" s="43">
        <f>'2016'!$AB22</f>
        <v>0</v>
      </c>
      <c r="P19" s="43">
        <f>'2017'!$AB22</f>
        <v>0</v>
      </c>
      <c r="Q19" s="43">
        <f>'2018'!$AB22</f>
        <v>0</v>
      </c>
      <c r="R19" s="43">
        <f>'2019'!$AB22</f>
        <v>0</v>
      </c>
      <c r="S19" s="43">
        <f>'2020'!$AB22</f>
        <v>0</v>
      </c>
      <c r="T19" s="43">
        <f>'2021'!$AB22</f>
        <v>0</v>
      </c>
      <c r="U19" s="43">
        <f>'2022'!$AB22</f>
        <v>0</v>
      </c>
      <c r="V19" s="43">
        <f>'2023'!$AB22</f>
        <v>0</v>
      </c>
      <c r="W19" s="43">
        <f>'2024'!$AB22</f>
        <v>0</v>
      </c>
      <c r="X19" s="58">
        <f>'2025'!$AB22</f>
        <v>0</v>
      </c>
      <c r="Y19" s="65"/>
      <c r="Z19" s="61"/>
      <c r="AA19" s="61"/>
      <c r="AB19" s="61"/>
      <c r="AC19" s="61"/>
    </row>
    <row r="20" spans="1:29" ht="12.75">
      <c r="A20" s="24"/>
      <c r="B20" s="24"/>
      <c r="C20" s="26" t="s">
        <v>44</v>
      </c>
      <c r="D20" s="43">
        <f>'2005'!$AB23</f>
        <v>0</v>
      </c>
      <c r="E20" s="43">
        <f>'2006'!$AB23</f>
        <v>0</v>
      </c>
      <c r="F20" s="43">
        <f>'2007'!$AB23</f>
        <v>0</v>
      </c>
      <c r="G20" s="43">
        <f>'2008'!$AB23</f>
        <v>0</v>
      </c>
      <c r="H20" s="43">
        <f>'2009'!$AB23</f>
        <v>0</v>
      </c>
      <c r="I20" s="43">
        <f>'2010'!$AB23</f>
        <v>0</v>
      </c>
      <c r="J20" s="43">
        <f>'2011'!$AB23</f>
        <v>0</v>
      </c>
      <c r="K20" s="43">
        <f>'2012'!$AB23</f>
        <v>0</v>
      </c>
      <c r="L20" s="43">
        <f>'2013'!$AB23</f>
        <v>0</v>
      </c>
      <c r="M20" s="43">
        <f>'2014'!$AB23</f>
        <v>0</v>
      </c>
      <c r="N20" s="43">
        <f>'2015'!$AB23</f>
        <v>0</v>
      </c>
      <c r="O20" s="43">
        <f>'2016'!$AB23</f>
        <v>0</v>
      </c>
      <c r="P20" s="43">
        <f>'2017'!$AB23</f>
        <v>0</v>
      </c>
      <c r="Q20" s="43">
        <f>'2018'!$AB23</f>
        <v>0</v>
      </c>
      <c r="R20" s="43">
        <f>'2019'!$AB23</f>
        <v>0</v>
      </c>
      <c r="S20" s="43">
        <f>'2020'!$AB23</f>
        <v>0</v>
      </c>
      <c r="T20" s="43">
        <f>'2021'!$AB23</f>
        <v>0</v>
      </c>
      <c r="U20" s="43">
        <f>'2022'!$AB23</f>
        <v>0</v>
      </c>
      <c r="V20" s="43">
        <f>'2023'!$AB23</f>
        <v>0</v>
      </c>
      <c r="W20" s="43">
        <f>'2024'!$AB23</f>
        <v>0</v>
      </c>
      <c r="X20" s="58">
        <f>'2025'!$AB23</f>
        <v>0</v>
      </c>
      <c r="Y20" s="65"/>
      <c r="Z20" s="61"/>
      <c r="AA20" s="61"/>
      <c r="AB20" s="61"/>
      <c r="AC20" s="61"/>
    </row>
    <row r="21" spans="1:29" ht="12.75">
      <c r="A21" s="24"/>
      <c r="B21" s="25" t="s">
        <v>36</v>
      </c>
      <c r="C21" s="26" t="s">
        <v>45</v>
      </c>
      <c r="D21" s="43">
        <f>'2005'!$AB24</f>
        <v>6.558005819429697</v>
      </c>
      <c r="E21" s="43">
        <f>'2006'!$AB24</f>
        <v>6.108125536960351</v>
      </c>
      <c r="F21" s="43">
        <f>'2007'!$AB24</f>
        <v>5.349053846</v>
      </c>
      <c r="G21" s="43">
        <f>'2008'!$AB24</f>
        <v>5.274253846</v>
      </c>
      <c r="H21" s="43">
        <f>'2009'!$AB24</f>
        <v>5.256453846</v>
      </c>
      <c r="I21" s="43">
        <f>'2010'!$AB24</f>
        <v>5.306453846</v>
      </c>
      <c r="J21" s="43">
        <f>'2011'!$AB24</f>
        <v>5.3874538460000005</v>
      </c>
      <c r="K21" s="43">
        <f>'2012'!$AB24</f>
        <v>5.492453846</v>
      </c>
      <c r="L21" s="43">
        <f>'2013'!$AB24</f>
        <v>5.593453846</v>
      </c>
      <c r="M21" s="43">
        <f>'2014'!$AB24</f>
        <v>5.6584538460000005</v>
      </c>
      <c r="N21" s="43">
        <f>'2015'!$AB24</f>
        <v>5.734453846</v>
      </c>
      <c r="O21" s="43">
        <f>'2016'!$AB24</f>
        <v>5.813453846000001</v>
      </c>
      <c r="P21" s="43">
        <f>'2017'!$AB24</f>
        <v>5.903453846000001</v>
      </c>
      <c r="Q21" s="43">
        <f>'2018'!$AB24</f>
        <v>6.018453846000001</v>
      </c>
      <c r="R21" s="43">
        <f>'2019'!$AB24</f>
        <v>6.141453846</v>
      </c>
      <c r="S21" s="43">
        <f>'2020'!$AB24</f>
        <v>6.259453846</v>
      </c>
      <c r="T21" s="43">
        <f>'2021'!$AB24</f>
        <v>6.367453846000001</v>
      </c>
      <c r="U21" s="43">
        <f>'2022'!$AB24</f>
        <v>6.4804538460000005</v>
      </c>
      <c r="V21" s="43">
        <f>'2023'!$AB24</f>
        <v>6.5894538460000005</v>
      </c>
      <c r="W21" s="43">
        <f>'2024'!$AB24</f>
        <v>6.694453846000001</v>
      </c>
      <c r="X21" s="58">
        <f>'2025'!$AB24</f>
        <v>6.817453846</v>
      </c>
      <c r="Y21" s="65"/>
      <c r="Z21" s="61"/>
      <c r="AA21" s="61"/>
      <c r="AB21" s="61"/>
      <c r="AC21" s="61"/>
    </row>
    <row r="22" spans="1:29" ht="12.75">
      <c r="A22" s="24"/>
      <c r="B22" s="24"/>
      <c r="C22" s="26" t="s">
        <v>46</v>
      </c>
      <c r="D22" s="43">
        <f>'2005'!$AB25</f>
        <v>32.22883853682195</v>
      </c>
      <c r="E22" s="43">
        <f>'2006'!$AB25</f>
        <v>33.338693083249645</v>
      </c>
      <c r="F22" s="43">
        <f>'2007'!$AB25</f>
        <v>30.988230179999995</v>
      </c>
      <c r="G22" s="43">
        <f>'2008'!$AB25</f>
        <v>30.05023018</v>
      </c>
      <c r="H22" s="43">
        <f>'2009'!$AB25</f>
        <v>29.704230179999996</v>
      </c>
      <c r="I22" s="43">
        <f>'2010'!$AB25</f>
        <v>29.13223018</v>
      </c>
      <c r="J22" s="43">
        <f>'2011'!$AB25</f>
        <v>28.32223018</v>
      </c>
      <c r="K22" s="43">
        <f>'2012'!$AB25</f>
        <v>27.51923018</v>
      </c>
      <c r="L22" s="43">
        <f>'2013'!$AB25</f>
        <v>26.76023018</v>
      </c>
      <c r="M22" s="43">
        <f>'2014'!$AB25</f>
        <v>26.62323018</v>
      </c>
      <c r="N22" s="43">
        <f>'2015'!$AB25</f>
        <v>26.51323018</v>
      </c>
      <c r="O22" s="43">
        <f>'2016'!$AB25</f>
        <v>26.527230180000004</v>
      </c>
      <c r="P22" s="43">
        <f>'2017'!$AB25</f>
        <v>26.597230179999997</v>
      </c>
      <c r="Q22" s="43">
        <f>'2018'!$AB25</f>
        <v>26.747230180000003</v>
      </c>
      <c r="R22" s="43">
        <f>'2019'!$AB25</f>
        <v>26.957230180000003</v>
      </c>
      <c r="S22" s="43">
        <f>'2020'!$AB25</f>
        <v>27.316230179999998</v>
      </c>
      <c r="T22" s="43">
        <f>'2021'!$AB25</f>
        <v>27.69323018</v>
      </c>
      <c r="U22" s="43">
        <f>'2022'!$AB25</f>
        <v>28.094230179999997</v>
      </c>
      <c r="V22" s="43">
        <f>'2023'!$AB25</f>
        <v>28.371230179999998</v>
      </c>
      <c r="W22" s="43">
        <f>'2024'!$AB25</f>
        <v>28.54123018</v>
      </c>
      <c r="X22" s="58">
        <f>'2025'!$AB25</f>
        <v>28.98323018</v>
      </c>
      <c r="Y22" s="65"/>
      <c r="Z22" s="61"/>
      <c r="AA22" s="61"/>
      <c r="AB22" s="61"/>
      <c r="AC22" s="61"/>
    </row>
    <row r="23" spans="1:29" ht="12.75">
      <c r="A23" s="24"/>
      <c r="B23" s="24"/>
      <c r="C23" s="26" t="s">
        <v>47</v>
      </c>
      <c r="D23" s="43">
        <f>'2005'!$AB26</f>
        <v>1.2744000000000002</v>
      </c>
      <c r="E23" s="43">
        <f>'2006'!$AB26</f>
        <v>1.359</v>
      </c>
      <c r="F23" s="43">
        <f>'2007'!$AB26</f>
        <v>1.371</v>
      </c>
      <c r="G23" s="43">
        <f>'2008'!$AB26</f>
        <v>1.369</v>
      </c>
      <c r="H23" s="43">
        <f>'2009'!$AB26</f>
        <v>1.368</v>
      </c>
      <c r="I23" s="43">
        <f>'2010'!$AB26</f>
        <v>1.362</v>
      </c>
      <c r="J23" s="43">
        <f>'2011'!$AB26</f>
        <v>1.36</v>
      </c>
      <c r="K23" s="43">
        <f>'2012'!$AB26</f>
        <v>1.363</v>
      </c>
      <c r="L23" s="43">
        <f>'2013'!$AB26</f>
        <v>1.376</v>
      </c>
      <c r="M23" s="43">
        <f>'2014'!$AB26</f>
        <v>1.361</v>
      </c>
      <c r="N23" s="43">
        <f>'2015'!$AB26</f>
        <v>1.35</v>
      </c>
      <c r="O23" s="43">
        <f>'2016'!$AB26</f>
        <v>1.341</v>
      </c>
      <c r="P23" s="43">
        <f>'2017'!$AB26</f>
        <v>1.336</v>
      </c>
      <c r="Q23" s="43">
        <f>'2018'!$AB26</f>
        <v>1.337</v>
      </c>
      <c r="R23" s="43">
        <f>'2019'!$AB26</f>
        <v>1.335</v>
      </c>
      <c r="S23" s="43">
        <f>'2020'!$AB26</f>
        <v>1.339</v>
      </c>
      <c r="T23" s="43">
        <f>'2021'!$AB26</f>
        <v>1.347</v>
      </c>
      <c r="U23" s="43">
        <f>'2022'!$AB26</f>
        <v>1.355</v>
      </c>
      <c r="V23" s="43">
        <f>'2023'!$AB26</f>
        <v>1.364</v>
      </c>
      <c r="W23" s="43">
        <f>'2024'!$AB26</f>
        <v>1.372</v>
      </c>
      <c r="X23" s="58">
        <f>'2025'!$AB26</f>
        <v>1.385</v>
      </c>
      <c r="Y23" s="65"/>
      <c r="Z23" s="61"/>
      <c r="AA23" s="61"/>
      <c r="AB23" s="61"/>
      <c r="AC23" s="61"/>
    </row>
    <row r="24" spans="1:29" ht="12.75">
      <c r="A24" s="24"/>
      <c r="B24" s="25" t="s">
        <v>37</v>
      </c>
      <c r="C24" s="26" t="s">
        <v>48</v>
      </c>
      <c r="D24" s="43">
        <f>'2005'!$AB27</f>
        <v>9.112759022778228</v>
      </c>
      <c r="E24" s="43">
        <f>'2006'!$AB27</f>
        <v>9.274523870633473</v>
      </c>
      <c r="F24" s="43">
        <f>'2007'!$AB27</f>
        <v>9.0649677392</v>
      </c>
      <c r="G24" s="43">
        <f>'2008'!$AB27</f>
        <v>8.851967739200001</v>
      </c>
      <c r="H24" s="43">
        <f>'2009'!$AB27</f>
        <v>8.6629677392</v>
      </c>
      <c r="I24" s="43">
        <f>'2010'!$AB27</f>
        <v>8.4549677392</v>
      </c>
      <c r="J24" s="43">
        <f>'2011'!$AB27</f>
        <v>8.290967739200001</v>
      </c>
      <c r="K24" s="43">
        <f>'2012'!$AB27</f>
        <v>8.1439677392</v>
      </c>
      <c r="L24" s="43">
        <f>'2013'!$AB27</f>
        <v>7.990967739199999</v>
      </c>
      <c r="M24" s="43">
        <f>'2014'!$AB27</f>
        <v>8.043967739200001</v>
      </c>
      <c r="N24" s="43">
        <f>'2015'!$AB27</f>
        <v>8.1119677392</v>
      </c>
      <c r="O24" s="43">
        <f>'2016'!$AB27</f>
        <v>8.1829677392</v>
      </c>
      <c r="P24" s="43">
        <f>'2017'!$AB27</f>
        <v>8.2769677392</v>
      </c>
      <c r="Q24" s="43">
        <f>'2018'!$AB27</f>
        <v>8.373967739200001</v>
      </c>
      <c r="R24" s="43">
        <f>'2019'!$AB27</f>
        <v>8.472967739200001</v>
      </c>
      <c r="S24" s="43">
        <f>'2020'!$AB27</f>
        <v>8.5509677392</v>
      </c>
      <c r="T24" s="43">
        <f>'2021'!$AB27</f>
        <v>8.607967739200001</v>
      </c>
      <c r="U24" s="43">
        <f>'2022'!$AB27</f>
        <v>8.655967739200001</v>
      </c>
      <c r="V24" s="43">
        <f>'2023'!$AB27</f>
        <v>8.6899677392</v>
      </c>
      <c r="W24" s="43">
        <f>'2024'!$AB27</f>
        <v>8.706967739200001</v>
      </c>
      <c r="X24" s="58">
        <f>'2025'!$AB27</f>
        <v>8.742967739200001</v>
      </c>
      <c r="Y24" s="65"/>
      <c r="Z24" s="61"/>
      <c r="AA24" s="61"/>
      <c r="AB24" s="61"/>
      <c r="AC24" s="61"/>
    </row>
    <row r="25" spans="1:29" ht="12.75">
      <c r="A25" s="24"/>
      <c r="B25" s="24"/>
      <c r="C25" s="26" t="s">
        <v>49</v>
      </c>
      <c r="D25" s="43">
        <f>'2005'!$AB28</f>
        <v>27.44534418673458</v>
      </c>
      <c r="E25" s="43">
        <f>'2006'!$AB28</f>
        <v>28.492848911201417</v>
      </c>
      <c r="F25" s="43">
        <f>'2007'!$AB28</f>
        <v>28.57551976730159</v>
      </c>
      <c r="G25" s="43">
        <f>'2008'!$AB28</f>
        <v>28.58251976730159</v>
      </c>
      <c r="H25" s="43">
        <f>'2009'!$AB28</f>
        <v>28.70351976730159</v>
      </c>
      <c r="I25" s="43">
        <f>'2010'!$AB28</f>
        <v>28.70451976730159</v>
      </c>
      <c r="J25" s="43">
        <f>'2011'!$AB28</f>
        <v>28.69851976730159</v>
      </c>
      <c r="K25" s="43">
        <f>'2012'!$AB28</f>
        <v>28.85751976730159</v>
      </c>
      <c r="L25" s="43">
        <f>'2013'!$AB28</f>
        <v>29.05551976730159</v>
      </c>
      <c r="M25" s="43">
        <f>'2014'!$AB28</f>
        <v>29.09351976730159</v>
      </c>
      <c r="N25" s="43">
        <f>'2015'!$AB28</f>
        <v>29.16851976730159</v>
      </c>
      <c r="O25" s="43">
        <f>'2016'!$AB28</f>
        <v>29.20551976730159</v>
      </c>
      <c r="P25" s="43">
        <f>'2017'!$AB28</f>
        <v>29.260519767301588</v>
      </c>
      <c r="Q25" s="43">
        <f>'2018'!$AB28</f>
        <v>29.32651976730159</v>
      </c>
      <c r="R25" s="43">
        <f>'2019'!$AB28</f>
        <v>29.54151976730159</v>
      </c>
      <c r="S25" s="43">
        <f>'2020'!$AB28</f>
        <v>29.82651976730159</v>
      </c>
      <c r="T25" s="43">
        <f>'2021'!$AB28</f>
        <v>30.08251976730159</v>
      </c>
      <c r="U25" s="43">
        <f>'2022'!$AB28</f>
        <v>30.36851976730159</v>
      </c>
      <c r="V25" s="43">
        <f>'2023'!$AB28</f>
        <v>30.420519767301588</v>
      </c>
      <c r="W25" s="43">
        <f>'2024'!$AB28</f>
        <v>30.600519767301588</v>
      </c>
      <c r="X25" s="58">
        <f>'2025'!$AB28</f>
        <v>30.99751976730159</v>
      </c>
      <c r="Y25" s="65"/>
      <c r="Z25" s="61"/>
      <c r="AA25" s="61"/>
      <c r="AB25" s="61"/>
      <c r="AC25" s="61"/>
    </row>
    <row r="26" spans="1:29" ht="12.75">
      <c r="A26" s="31"/>
      <c r="B26" s="18" t="s">
        <v>38</v>
      </c>
      <c r="C26" s="19"/>
      <c r="D26" s="43">
        <f>'2005'!$AB29</f>
        <v>37.07075485278037</v>
      </c>
      <c r="E26" s="43">
        <f>'2006'!$AB29</f>
        <v>37.56398043649228</v>
      </c>
      <c r="F26" s="43">
        <f>'2007'!$AB29</f>
        <v>38.372679445200006</v>
      </c>
      <c r="G26" s="43">
        <f>'2008'!$AB29</f>
        <v>37.7406794452</v>
      </c>
      <c r="H26" s="43">
        <f>'2009'!$AB29</f>
        <v>38.0146794452</v>
      </c>
      <c r="I26" s="43">
        <f>'2010'!$AB29</f>
        <v>38.3236794452</v>
      </c>
      <c r="J26" s="43">
        <f>'2011'!$AB29</f>
        <v>38.7276794452</v>
      </c>
      <c r="K26" s="43">
        <f>'2012'!$AB29</f>
        <v>39.6736794452</v>
      </c>
      <c r="L26" s="43">
        <f>'2013'!$AB29</f>
        <v>39.672679445200004</v>
      </c>
      <c r="M26" s="43">
        <f>'2014'!$AB29</f>
        <v>39.2676794452</v>
      </c>
      <c r="N26" s="43">
        <f>'2015'!$AB29</f>
        <v>38.6666794452</v>
      </c>
      <c r="O26" s="43">
        <f>'2016'!$AB29</f>
        <v>37.872679445200006</v>
      </c>
      <c r="P26" s="43">
        <f>'2017'!$AB29</f>
        <v>37.263679445200005</v>
      </c>
      <c r="Q26" s="43">
        <f>'2018'!$AB29</f>
        <v>37.3236794452</v>
      </c>
      <c r="R26" s="43">
        <f>'2019'!$AB29</f>
        <v>37.300679445200004</v>
      </c>
      <c r="S26" s="43">
        <f>'2020'!$AB29</f>
        <v>37.181679445200004</v>
      </c>
      <c r="T26" s="43">
        <f>'2021'!$AB29</f>
        <v>36.7736794452</v>
      </c>
      <c r="U26" s="43">
        <f>'2022'!$AB29</f>
        <v>36.623679445200004</v>
      </c>
      <c r="V26" s="43">
        <f>'2023'!$AB29</f>
        <v>35.958679445200005</v>
      </c>
      <c r="W26" s="43">
        <f>'2024'!$AB29</f>
        <v>35.6516794452</v>
      </c>
      <c r="X26" s="58">
        <f>'2025'!$AB29</f>
        <v>35.690679445200004</v>
      </c>
      <c r="Y26" s="65"/>
      <c r="Z26" s="61"/>
      <c r="AA26" s="61"/>
      <c r="AB26" s="61"/>
      <c r="AC26" s="61"/>
    </row>
    <row r="27" spans="1:29" s="48" customFormat="1" ht="12.75">
      <c r="A27" s="45" t="s">
        <v>5</v>
      </c>
      <c r="B27" s="46"/>
      <c r="C27" s="46"/>
      <c r="D27" s="47">
        <f>'2005'!$AB30</f>
        <v>5.5371142441761805</v>
      </c>
      <c r="E27" s="47">
        <f>'2006'!$AB30</f>
        <v>-25.362448516269218</v>
      </c>
      <c r="F27" s="47">
        <f>'2007'!$AB30</f>
        <v>-21.760196174544404</v>
      </c>
      <c r="G27" s="47">
        <f>'2008'!$AB30</f>
        <v>-21.044356794372945</v>
      </c>
      <c r="H27" s="47">
        <f>'2009'!$AB30</f>
        <v>-7.413889254057452</v>
      </c>
      <c r="I27" s="47">
        <f>'2010'!$AB30</f>
        <v>-9.041446577407143</v>
      </c>
      <c r="J27" s="47">
        <f>'2011'!$AB30</f>
        <v>-13.781836458345488</v>
      </c>
      <c r="K27" s="47">
        <f>'2012'!$AB30</f>
        <v>-2.361831272072024</v>
      </c>
      <c r="L27" s="47">
        <f>'2013'!$AB30</f>
        <v>-7.037386794559154</v>
      </c>
      <c r="M27" s="47">
        <f>'2014'!$AB30</f>
        <v>-3.2867458212649296</v>
      </c>
      <c r="N27" s="47">
        <f>'2015'!$AB30</f>
        <v>-5.236879092473387</v>
      </c>
      <c r="O27" s="47">
        <f>'2016'!$AB30</f>
        <v>-8.265082586277494</v>
      </c>
      <c r="P27" s="47">
        <f>'2017'!$AB30</f>
        <v>-10.187978165098052</v>
      </c>
      <c r="Q27" s="47">
        <f>'2018'!$AB30</f>
        <v>-1.9440101343830207</v>
      </c>
      <c r="R27" s="47">
        <f>'2019'!$AB30</f>
        <v>2.834759441072393</v>
      </c>
      <c r="S27" s="47">
        <f>'2020'!$AB30</f>
        <v>3.714942939199318</v>
      </c>
      <c r="T27" s="47">
        <f>'2021'!$AB30</f>
        <v>4.049670563789753</v>
      </c>
      <c r="U27" s="47">
        <f>'2022'!$AB30</f>
        <v>6.900999017118391</v>
      </c>
      <c r="V27" s="47">
        <f>'2023'!$AB30</f>
        <v>2.1867588466044623</v>
      </c>
      <c r="W27" s="47">
        <f>'2024'!$AB30</f>
        <v>-0.8570644265723786</v>
      </c>
      <c r="X27" s="59">
        <f>'2025'!$AB30</f>
        <v>-0.25203935919871157</v>
      </c>
      <c r="Y27" s="66"/>
      <c r="Z27" s="62"/>
      <c r="AA27" s="62"/>
      <c r="AB27" s="62"/>
      <c r="AC27" s="62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</cols>
  <sheetData>
    <row r="1" ht="12.75">
      <c r="A1" s="42" t="s">
        <v>23</v>
      </c>
    </row>
    <row r="2" ht="12.75">
      <c r="A2" t="s">
        <v>10</v>
      </c>
    </row>
    <row r="3" spans="1:29" ht="12.75">
      <c r="A3" s="44"/>
      <c r="B3" s="39"/>
      <c r="C3" s="41"/>
      <c r="D3" s="40">
        <f>'2005'!B$1</f>
        <v>2005</v>
      </c>
      <c r="E3" s="40">
        <f>'2006'!B$1</f>
        <v>2006</v>
      </c>
      <c r="F3" s="40">
        <f>'2007'!B$1</f>
        <v>2007</v>
      </c>
      <c r="G3" s="40">
        <f>'2008'!B$1</f>
        <v>2008</v>
      </c>
      <c r="H3" s="40">
        <f>'2009'!B$1</f>
        <v>2009</v>
      </c>
      <c r="I3" s="40">
        <f>'2010'!B$1</f>
        <v>2010</v>
      </c>
      <c r="J3" s="40">
        <f>'2011'!B$1</f>
        <v>2011</v>
      </c>
      <c r="K3" s="40">
        <f>'2012'!B$1</f>
        <v>2012</v>
      </c>
      <c r="L3" s="40">
        <f>'2013'!B$1</f>
        <v>2013</v>
      </c>
      <c r="M3" s="40">
        <f>'2014'!B$1</f>
        <v>2014</v>
      </c>
      <c r="N3" s="40">
        <f>'2015'!B$1</f>
        <v>2015</v>
      </c>
      <c r="O3" s="40">
        <f>'2016'!B$1</f>
        <v>2016</v>
      </c>
      <c r="P3" s="40">
        <f>'2017'!B$1</f>
        <v>2017</v>
      </c>
      <c r="Q3" s="40">
        <f>'2018'!B$1</f>
        <v>2018</v>
      </c>
      <c r="R3" s="40">
        <f>'2019'!B$1</f>
        <v>2019</v>
      </c>
      <c r="S3" s="40">
        <f>'2020'!B$1</f>
        <v>2020</v>
      </c>
      <c r="T3" s="40">
        <f>'2021'!B$1</f>
        <v>2021</v>
      </c>
      <c r="U3" s="40">
        <f>'2022'!B$1</f>
        <v>2022</v>
      </c>
      <c r="V3" s="40">
        <f>'2023'!B$1</f>
        <v>2023</v>
      </c>
      <c r="W3" s="40">
        <f>'2024'!B$1</f>
        <v>2024</v>
      </c>
      <c r="X3" s="44">
        <f>'2025'!B$1</f>
        <v>2025</v>
      </c>
      <c r="Y3" s="64"/>
      <c r="Z3" s="60"/>
      <c r="AA3" s="60"/>
      <c r="AB3" s="60"/>
      <c r="AC3" s="60"/>
    </row>
    <row r="4" spans="1:29" ht="12.75">
      <c r="A4" s="37" t="s">
        <v>15</v>
      </c>
      <c r="B4" s="37" t="s">
        <v>30</v>
      </c>
      <c r="C4" s="38"/>
      <c r="D4" s="43">
        <f>'2005'!$AA7</f>
        <v>6.56687038399993</v>
      </c>
      <c r="E4" s="43">
        <f>'2006'!$AA7</f>
        <v>1.7660951880000688</v>
      </c>
      <c r="F4" s="43">
        <f>'2007'!$AA7</f>
        <v>1.734046617627767</v>
      </c>
      <c r="G4" s="43">
        <f>'2008'!$AA7</f>
        <v>1.734046617627767</v>
      </c>
      <c r="H4" s="43">
        <f>'2009'!$AA7</f>
        <v>1.734046617627767</v>
      </c>
      <c r="I4" s="43">
        <f>'2010'!$AA7</f>
        <v>1.734046617627767</v>
      </c>
      <c r="J4" s="43">
        <f>'2011'!$AA7</f>
        <v>1.734046617627767</v>
      </c>
      <c r="K4" s="43">
        <f>'2012'!$AA7</f>
        <v>1.734046617627767</v>
      </c>
      <c r="L4" s="43">
        <f>'2013'!$AA7</f>
        <v>1.734046617627767</v>
      </c>
      <c r="M4" s="43">
        <f>'2014'!$AA7</f>
        <v>1.734046617627767</v>
      </c>
      <c r="N4" s="43">
        <f>'2015'!$AA7</f>
        <v>1.734046617627767</v>
      </c>
      <c r="O4" s="43">
        <f>'2016'!$AA7</f>
        <v>1.734046617627767</v>
      </c>
      <c r="P4" s="43">
        <f>'2017'!$AA7</f>
        <v>1.734046617627767</v>
      </c>
      <c r="Q4" s="43">
        <f>'2018'!$AA7</f>
        <v>1.734046617627767</v>
      </c>
      <c r="R4" s="43">
        <f>'2019'!$AA7</f>
        <v>1.734046617627767</v>
      </c>
      <c r="S4" s="43">
        <f>'2020'!$AA7</f>
        <v>1.734046617627767</v>
      </c>
      <c r="T4" s="43">
        <f>'2021'!$AA7</f>
        <v>1.734046617627767</v>
      </c>
      <c r="U4" s="43">
        <f>'2022'!$AA7</f>
        <v>1.734046617627767</v>
      </c>
      <c r="V4" s="43">
        <f>'2023'!$AA7</f>
        <v>1.734046617627767</v>
      </c>
      <c r="W4" s="43">
        <f>'2024'!$AA7</f>
        <v>1.734046617627767</v>
      </c>
      <c r="X4" s="58">
        <f>'2025'!$AA7</f>
        <v>1.734046617627767</v>
      </c>
      <c r="Y4" s="65"/>
      <c r="Z4" s="61"/>
      <c r="AA4" s="61"/>
      <c r="AB4" s="61"/>
      <c r="AC4" s="61"/>
    </row>
    <row r="5" spans="1:29" ht="12.75">
      <c r="A5" s="24"/>
      <c r="B5" s="25" t="s">
        <v>31</v>
      </c>
      <c r="C5" s="26" t="s">
        <v>39</v>
      </c>
      <c r="D5" s="43">
        <f>'2005'!$AA8</f>
        <v>27.959523842895</v>
      </c>
      <c r="E5" s="43">
        <f>'2006'!$AA8</f>
        <v>28.493210216699996</v>
      </c>
      <c r="F5" s="43">
        <f>'2007'!$AA8</f>
        <v>30.260517301288935</v>
      </c>
      <c r="G5" s="43">
        <f>'2008'!$AA8</f>
        <v>31.81727738990334</v>
      </c>
      <c r="H5" s="43">
        <f>'2009'!$AA8</f>
        <v>32.59236331901182</v>
      </c>
      <c r="I5" s="43">
        <f>'2010'!$AA8</f>
        <v>34.355873767911085</v>
      </c>
      <c r="J5" s="43">
        <f>'2011'!$AA8</f>
        <v>36.34171306707613</v>
      </c>
      <c r="K5" s="43">
        <f>'2012'!$AA8</f>
        <v>38.22471783931171</v>
      </c>
      <c r="L5" s="43">
        <f>'2013'!$AA8</f>
        <v>40.20046347827787</v>
      </c>
      <c r="M5" s="43">
        <f>'2014'!$AA8</f>
        <v>40.71259998984217</v>
      </c>
      <c r="N5" s="43">
        <f>'2015'!$AA8</f>
        <v>41.4892416422428</v>
      </c>
      <c r="O5" s="43">
        <f>'2016'!$AA8</f>
        <v>43.487776366536885</v>
      </c>
      <c r="P5" s="43">
        <f>'2017'!$AA8</f>
        <v>44.55851680537134</v>
      </c>
      <c r="Q5" s="43">
        <f>'2018'!$AA8</f>
        <v>45.81043170532989</v>
      </c>
      <c r="R5" s="43">
        <f>'2019'!$AA8</f>
        <v>46.95165361618548</v>
      </c>
      <c r="S5" s="43">
        <f>'2020'!$AA8</f>
        <v>47.625282153337686</v>
      </c>
      <c r="T5" s="43">
        <f>'2021'!$AA8</f>
        <v>47.72362019423723</v>
      </c>
      <c r="U5" s="43">
        <f>'2022'!$AA8</f>
        <v>44.58075859086961</v>
      </c>
      <c r="V5" s="43">
        <f>'2023'!$AA8</f>
        <v>44.779626316689324</v>
      </c>
      <c r="W5" s="43">
        <f>'2024'!$AA8</f>
        <v>44.802715959932044</v>
      </c>
      <c r="X5" s="58">
        <f>'2025'!$AA8</f>
        <v>44.5142153521415</v>
      </c>
      <c r="Y5" s="65"/>
      <c r="Z5" s="61"/>
      <c r="AA5" s="61"/>
      <c r="AB5" s="61"/>
      <c r="AC5" s="61"/>
    </row>
    <row r="6" spans="1:29" ht="12.75">
      <c r="A6" s="24"/>
      <c r="B6" s="24"/>
      <c r="C6" s="26" t="s">
        <v>13</v>
      </c>
      <c r="D6" s="43">
        <f>'2005'!$AA9</f>
        <v>7.31059725595</v>
      </c>
      <c r="E6" s="43">
        <f>'2006'!$AA9</f>
        <v>7.14642152298</v>
      </c>
      <c r="F6" s="43">
        <f>'2007'!$AA9</f>
        <v>7.069318801288934</v>
      </c>
      <c r="G6" s="43">
        <f>'2008'!$AA9</f>
        <v>7.41229432491944</v>
      </c>
      <c r="H6" s="43">
        <f>'2009'!$AA9</f>
        <v>7.837428957035444</v>
      </c>
      <c r="I6" s="43">
        <f>'2010'!$AA9</f>
        <v>7.799062203544575</v>
      </c>
      <c r="J6" s="43">
        <f>'2011'!$AA9</f>
        <v>7.7316297277121375</v>
      </c>
      <c r="K6" s="43">
        <f>'2012'!$AA9</f>
        <v>7.721166067669171</v>
      </c>
      <c r="L6" s="43">
        <f>'2013'!$AA9</f>
        <v>7.721166067669171</v>
      </c>
      <c r="M6" s="43">
        <f>'2014'!$AA9</f>
        <v>7.721166067669171</v>
      </c>
      <c r="N6" s="43">
        <f>'2015'!$AA9</f>
        <v>7.721166067669171</v>
      </c>
      <c r="O6" s="43">
        <f>'2016'!$AA9</f>
        <v>7.721166067669171</v>
      </c>
      <c r="P6" s="43">
        <f>'2017'!$AA9</f>
        <v>7.721166067669171</v>
      </c>
      <c r="Q6" s="43">
        <f>'2018'!$AA9</f>
        <v>7.460202067669171</v>
      </c>
      <c r="R6" s="43">
        <f>'2019'!$AA9</f>
        <v>7.460202067669171</v>
      </c>
      <c r="S6" s="43">
        <f>'2020'!$AA9</f>
        <v>7.460202067669171</v>
      </c>
      <c r="T6" s="43">
        <f>'2021'!$AA9</f>
        <v>7.421447771213748</v>
      </c>
      <c r="U6" s="43">
        <f>'2022'!$AA9</f>
        <v>5.251207169709988</v>
      </c>
      <c r="V6" s="43">
        <f>'2023'!$AA9</f>
        <v>5.251207169709988</v>
      </c>
      <c r="W6" s="43">
        <f>'2024'!$AA9</f>
        <v>5.251207169709988</v>
      </c>
      <c r="X6" s="58">
        <f>'2025'!$AA9</f>
        <v>5.251207169709988</v>
      </c>
      <c r="Y6" s="65"/>
      <c r="Z6" s="61"/>
      <c r="AA6" s="61"/>
      <c r="AB6" s="61"/>
      <c r="AC6" s="61"/>
    </row>
    <row r="7" spans="1:29" ht="12.75">
      <c r="A7" s="31"/>
      <c r="B7" s="18" t="s">
        <v>32</v>
      </c>
      <c r="C7" s="19"/>
      <c r="D7" s="43">
        <f>'2005'!$AA10</f>
        <v>16.029061856</v>
      </c>
      <c r="E7" s="43">
        <f>'2006'!$AA10</f>
        <v>16.744628673999998</v>
      </c>
      <c r="F7" s="43">
        <f>'2007'!$AA10</f>
        <v>16.224917856</v>
      </c>
      <c r="G7" s="43">
        <f>'2008'!$AA10</f>
        <v>16.224917856</v>
      </c>
      <c r="H7" s="43">
        <f>'2009'!$AA10</f>
        <v>16.224917856</v>
      </c>
      <c r="I7" s="43">
        <f>'2010'!$AA10</f>
        <v>16.224917856</v>
      </c>
      <c r="J7" s="43">
        <f>'2011'!$AA10</f>
        <v>16.224917856</v>
      </c>
      <c r="K7" s="43">
        <f>'2012'!$AA10</f>
        <v>16.224917856</v>
      </c>
      <c r="L7" s="43">
        <f>'2013'!$AA10</f>
        <v>16.224917856</v>
      </c>
      <c r="M7" s="43">
        <f>'2014'!$AA10</f>
        <v>16.224917856</v>
      </c>
      <c r="N7" s="43">
        <f>'2015'!$AA10</f>
        <v>16.224917856</v>
      </c>
      <c r="O7" s="43">
        <f>'2016'!$AA10</f>
        <v>16.224917856</v>
      </c>
      <c r="P7" s="43">
        <f>'2017'!$AA10</f>
        <v>16.224917856</v>
      </c>
      <c r="Q7" s="43">
        <f>'2018'!$AA10</f>
        <v>16.224917856</v>
      </c>
      <c r="R7" s="43">
        <f>'2019'!$AA10</f>
        <v>16.224917856</v>
      </c>
      <c r="S7" s="43">
        <f>'2020'!$AA10</f>
        <v>16.224917856</v>
      </c>
      <c r="T7" s="43">
        <f>'2021'!$AA10</f>
        <v>16.224917856</v>
      </c>
      <c r="U7" s="43">
        <f>'2022'!$AA10</f>
        <v>16.224917856</v>
      </c>
      <c r="V7" s="43">
        <f>'2023'!$AA10</f>
        <v>16.224917856</v>
      </c>
      <c r="W7" s="43">
        <f>'2024'!$AA10</f>
        <v>16.224917856</v>
      </c>
      <c r="X7" s="58">
        <f>'2025'!$AA10</f>
        <v>16.224917856</v>
      </c>
      <c r="Y7" s="65"/>
      <c r="Z7" s="61"/>
      <c r="AA7" s="61"/>
      <c r="AB7" s="61"/>
      <c r="AC7" s="61"/>
    </row>
    <row r="8" spans="1:29" ht="12.75">
      <c r="A8" s="31"/>
      <c r="B8" s="18" t="s">
        <v>33</v>
      </c>
      <c r="C8" s="19"/>
      <c r="D8" s="43">
        <f>'2005'!$AA11</f>
        <v>0.5687596676000001</v>
      </c>
      <c r="E8" s="43">
        <f>'2006'!$AA11</f>
        <v>0.50932226</v>
      </c>
      <c r="F8" s="43">
        <f>'2007'!$AA11</f>
        <v>0.5435825917326889</v>
      </c>
      <c r="G8" s="43">
        <f>'2008'!$AA11</f>
        <v>0.531695099666964</v>
      </c>
      <c r="H8" s="43">
        <f>'2009'!$AA11</f>
        <v>0.5241303319887757</v>
      </c>
      <c r="I8" s="43">
        <f>'2010'!$AA11</f>
        <v>0.5133235210199348</v>
      </c>
      <c r="J8" s="43">
        <f>'2011'!$AA11</f>
        <v>0.5003553478573259</v>
      </c>
      <c r="K8" s="43">
        <f>'2012'!$AA11</f>
        <v>0.48306445030718087</v>
      </c>
      <c r="L8" s="43">
        <f>'2013'!$AA11</f>
        <v>0.4646928716601516</v>
      </c>
      <c r="M8" s="43">
        <f>'2014'!$AA11</f>
        <v>0.45388606069131077</v>
      </c>
      <c r="N8" s="43">
        <f>'2015'!$AA11</f>
        <v>0.4409178875287019</v>
      </c>
      <c r="O8" s="43">
        <f>'2016'!$AA11</f>
        <v>0.43227243875362936</v>
      </c>
      <c r="P8" s="43">
        <f>'2017'!$AA11</f>
        <v>0.4214656277847886</v>
      </c>
      <c r="Q8" s="43">
        <f>'2018'!$AA11</f>
        <v>0.41173949791283193</v>
      </c>
      <c r="R8" s="43">
        <f>'2019'!$AA11</f>
        <v>0.40309404913775937</v>
      </c>
      <c r="S8" s="43">
        <f>'2020'!$AA11</f>
        <v>0.3944486003626868</v>
      </c>
      <c r="T8" s="43">
        <f>'2021'!$AA11</f>
        <v>0.3858031515876142</v>
      </c>
      <c r="U8" s="43">
        <f>'2022'!$AA11</f>
        <v>0.37715770281254163</v>
      </c>
      <c r="V8" s="43">
        <f>'2023'!$AA11</f>
        <v>0.37175429732812126</v>
      </c>
      <c r="W8" s="43">
        <f>'2024'!$AA11</f>
        <v>0.36527021074681676</v>
      </c>
      <c r="X8" s="58">
        <f>'2025'!$AA11</f>
        <v>0.35878612416551237</v>
      </c>
      <c r="Y8" s="65"/>
      <c r="Z8" s="61"/>
      <c r="AA8" s="61"/>
      <c r="AB8" s="61"/>
      <c r="AC8" s="61"/>
    </row>
    <row r="9" spans="1:29" ht="12.75">
      <c r="A9" s="18" t="s">
        <v>16</v>
      </c>
      <c r="B9" s="18" t="s">
        <v>24</v>
      </c>
      <c r="C9" s="19"/>
      <c r="D9" s="43">
        <f>'2005'!$AA12</f>
        <v>20.91726883972083</v>
      </c>
      <c r="E9" s="43">
        <f>'2006'!$AA12</f>
        <v>20.692020794543996</v>
      </c>
      <c r="F9" s="43">
        <f>'2007'!$AA12</f>
        <v>34.11849547501368</v>
      </c>
      <c r="G9" s="43">
        <f>'2008'!$AA12</f>
        <v>32.47040575674783</v>
      </c>
      <c r="H9" s="43">
        <f>'2009'!$AA12</f>
        <v>33.291866423013644</v>
      </c>
      <c r="I9" s="43">
        <f>'2010'!$AA12</f>
        <v>31.88358108920856</v>
      </c>
      <c r="J9" s="43">
        <f>'2011'!$AA12</f>
        <v>31.83923612128669</v>
      </c>
      <c r="K9" s="43">
        <f>'2012'!$AA12</f>
        <v>33.254208760905335</v>
      </c>
      <c r="L9" s="43">
        <f>'2013'!$AA12</f>
        <v>29.705550845100703</v>
      </c>
      <c r="M9" s="43">
        <f>'2014'!$AA12</f>
        <v>29.47613835258082</v>
      </c>
      <c r="N9" s="43">
        <f>'2015'!$AA12</f>
        <v>27.66728293147713</v>
      </c>
      <c r="O9" s="43">
        <f>'2016'!$AA12</f>
        <v>27.402428474340553</v>
      </c>
      <c r="P9" s="43">
        <f>'2017'!$AA12</f>
        <v>26.725259692728837</v>
      </c>
      <c r="Q9" s="43">
        <f>'2018'!$AA12</f>
        <v>28.18649099141275</v>
      </c>
      <c r="R9" s="43">
        <f>'2019'!$AA12</f>
        <v>28.050545267992867</v>
      </c>
      <c r="S9" s="43">
        <f>'2020'!$AA12</f>
        <v>26.471421900109632</v>
      </c>
      <c r="T9" s="43">
        <f>'2021'!$AA12</f>
        <v>25.09463503999274</v>
      </c>
      <c r="U9" s="43">
        <f>'2022'!$AA12</f>
        <v>24.559416856524727</v>
      </c>
      <c r="V9" s="43">
        <f>'2023'!$AA12</f>
        <v>23.593129367902755</v>
      </c>
      <c r="W9" s="43">
        <f>'2024'!$AA12</f>
        <v>22.93953699256667</v>
      </c>
      <c r="X9" s="58">
        <f>'2025'!$AA12</f>
        <v>22.756689067850623</v>
      </c>
      <c r="Y9" s="65"/>
      <c r="Z9" s="61"/>
      <c r="AA9" s="61"/>
      <c r="AB9" s="61"/>
      <c r="AC9" s="61"/>
    </row>
    <row r="10" spans="1:29" ht="12.75">
      <c r="A10" s="31"/>
      <c r="B10" s="18" t="s">
        <v>25</v>
      </c>
      <c r="C10" s="19"/>
      <c r="D10" s="43">
        <f>'2005'!$AA13</f>
        <v>0.06599160000000001</v>
      </c>
      <c r="E10" s="43">
        <f>'2006'!$AA13</f>
        <v>0.49115679999999995</v>
      </c>
      <c r="F10" s="43">
        <f>'2007'!$AA13</f>
        <v>0.7650807008131993</v>
      </c>
      <c r="G10" s="43">
        <f>'2008'!$AA13</f>
        <v>0.5691931591846662</v>
      </c>
      <c r="H10" s="43">
        <f>'2009'!$AA13</f>
        <v>0.7572730579697002</v>
      </c>
      <c r="I10" s="43">
        <f>'2010'!$AA13</f>
        <v>0.7915624014490067</v>
      </c>
      <c r="J10" s="43">
        <f>'2011'!$AA13</f>
        <v>0.946236142971555</v>
      </c>
      <c r="K10" s="43">
        <f>'2012'!$AA13</f>
        <v>1.0778593688353484</v>
      </c>
      <c r="L10" s="43">
        <f>'2013'!$AA13</f>
        <v>1.0569359628997033</v>
      </c>
      <c r="M10" s="43">
        <f>'2014'!$AA13</f>
        <v>1.0895959467272733</v>
      </c>
      <c r="N10" s="43">
        <f>'2015'!$AA13</f>
        <v>1.5006603712855762</v>
      </c>
      <c r="O10" s="43">
        <f>'2016'!$AA13</f>
        <v>2.098253491268055</v>
      </c>
      <c r="P10" s="43">
        <f>'2017'!$AA13</f>
        <v>2.106940093314235</v>
      </c>
      <c r="Q10" s="43">
        <f>'2018'!$AA13</f>
        <v>2.2374043470505076</v>
      </c>
      <c r="R10" s="43">
        <f>'2019'!$AA13</f>
        <v>2.2475312385887922</v>
      </c>
      <c r="S10" s="43">
        <f>'2020'!$AA13</f>
        <v>1.884384775597762</v>
      </c>
      <c r="T10" s="43">
        <f>'2021'!$AA13</f>
        <v>1.8290268015486906</v>
      </c>
      <c r="U10" s="43">
        <f>'2022'!$AA13</f>
        <v>1.844967574229763</v>
      </c>
      <c r="V10" s="43">
        <f>'2023'!$AA13</f>
        <v>1.8419377836588549</v>
      </c>
      <c r="W10" s="43">
        <f>'2024'!$AA13</f>
        <v>1.6628532023018108</v>
      </c>
      <c r="X10" s="58">
        <f>'2025'!$AA13</f>
        <v>0.6587365238670957</v>
      </c>
      <c r="Y10" s="65"/>
      <c r="Z10" s="61"/>
      <c r="AA10" s="61"/>
      <c r="AB10" s="61"/>
      <c r="AC10" s="61"/>
    </row>
    <row r="11" spans="1:29" ht="12.75">
      <c r="A11" s="31"/>
      <c r="B11" s="18" t="s">
        <v>26</v>
      </c>
      <c r="C11" s="19"/>
      <c r="D11" s="43">
        <f>'2005'!$AA14</f>
        <v>82.09855295401715</v>
      </c>
      <c r="E11" s="43">
        <f>'2006'!$AA14</f>
        <v>168.0765234445517</v>
      </c>
      <c r="F11" s="43">
        <f>'2007'!$AA14</f>
        <v>176.02759239567686</v>
      </c>
      <c r="G11" s="43">
        <f>'2008'!$AA14</f>
        <v>166.63415844930853</v>
      </c>
      <c r="H11" s="43">
        <f>'2009'!$AA14</f>
        <v>128.1415505674949</v>
      </c>
      <c r="I11" s="43">
        <f>'2010'!$AA14</f>
        <v>122.26205540362338</v>
      </c>
      <c r="J11" s="43">
        <f>'2011'!$AA14</f>
        <v>123.79677035937951</v>
      </c>
      <c r="K11" s="43">
        <f>'2012'!$AA14</f>
        <v>98.78531525349081</v>
      </c>
      <c r="L11" s="43">
        <f>'2013'!$AA14</f>
        <v>90.17898949041475</v>
      </c>
      <c r="M11" s="43">
        <f>'2014'!$AA14</f>
        <v>82.1768835803556</v>
      </c>
      <c r="N11" s="43">
        <f>'2015'!$AA14</f>
        <v>87.3923391676375</v>
      </c>
      <c r="O11" s="43">
        <f>'2016'!$AA14</f>
        <v>93.73208131326535</v>
      </c>
      <c r="P11" s="43">
        <f>'2017'!$AA14</f>
        <v>97.35076412270259</v>
      </c>
      <c r="Q11" s="43">
        <f>'2018'!$AA14</f>
        <v>84.05498231217814</v>
      </c>
      <c r="R11" s="43">
        <f>'2019'!$AA14</f>
        <v>77.9487271503742</v>
      </c>
      <c r="S11" s="43">
        <f>'2020'!$AA14</f>
        <v>81.47035277277638</v>
      </c>
      <c r="T11" s="43">
        <f>'2021'!$AA14</f>
        <v>86.41861730788219</v>
      </c>
      <c r="U11" s="43">
        <f>'2022'!$AA14</f>
        <v>81.049872847528</v>
      </c>
      <c r="V11" s="43">
        <f>'2023'!$AA14</f>
        <v>92.3296149167274</v>
      </c>
      <c r="W11" s="43">
        <f>'2024'!$AA14</f>
        <v>94.84292897623992</v>
      </c>
      <c r="X11" s="58">
        <f>'2025'!$AA14</f>
        <v>90.65207559461207</v>
      </c>
      <c r="Y11" s="65"/>
      <c r="Z11" s="61"/>
      <c r="AA11" s="61"/>
      <c r="AB11" s="61"/>
      <c r="AC11" s="61"/>
    </row>
    <row r="12" spans="1:29" ht="12.75">
      <c r="A12" s="31"/>
      <c r="B12" s="18" t="s">
        <v>27</v>
      </c>
      <c r="C12" s="19"/>
      <c r="D12" s="43">
        <f>'2005'!$AA15</f>
        <v>198.14692850981456</v>
      </c>
      <c r="E12" s="43">
        <f>'2006'!$AA15</f>
        <v>196.17374450155262</v>
      </c>
      <c r="F12" s="43">
        <f>'2007'!$AA15</f>
        <v>178.26888517700175</v>
      </c>
      <c r="G12" s="43">
        <f>'2008'!$AA15</f>
        <v>179.02648856400668</v>
      </c>
      <c r="H12" s="43">
        <f>'2009'!$AA15</f>
        <v>176.25044174495034</v>
      </c>
      <c r="I12" s="43">
        <f>'2010'!$AA15</f>
        <v>177.82454259778845</v>
      </c>
      <c r="J12" s="43">
        <f>'2011'!$AA15</f>
        <v>178.33018841493623</v>
      </c>
      <c r="K12" s="43">
        <f>'2012'!$AA15</f>
        <v>171.5990842586704</v>
      </c>
      <c r="L12" s="43">
        <f>'2013'!$AA15</f>
        <v>175.831095838085</v>
      </c>
      <c r="M12" s="43">
        <f>'2014'!$AA15</f>
        <v>172.6221679707038</v>
      </c>
      <c r="N12" s="43">
        <f>'2015'!$AA15</f>
        <v>171.22866245021265</v>
      </c>
      <c r="O12" s="43">
        <f>'2016'!$AA15</f>
        <v>167.3779925413071</v>
      </c>
      <c r="P12" s="43">
        <f>'2017'!$AA15</f>
        <v>166.0901549688265</v>
      </c>
      <c r="Q12" s="43">
        <f>'2018'!$AA15</f>
        <v>159.8808595178453</v>
      </c>
      <c r="R12" s="43">
        <f>'2019'!$AA15</f>
        <v>157.74025516982297</v>
      </c>
      <c r="S12" s="43">
        <f>'2020'!$AA15</f>
        <v>157.7931774854248</v>
      </c>
      <c r="T12" s="43">
        <f>'2021'!$AA15</f>
        <v>158.71412858412057</v>
      </c>
      <c r="U12" s="43">
        <f>'2022'!$AA15</f>
        <v>157.7447796531052</v>
      </c>
      <c r="V12" s="43">
        <f>'2023'!$AA15</f>
        <v>157.87537668381538</v>
      </c>
      <c r="W12" s="43">
        <f>'2024'!$AA15</f>
        <v>156.7589802747903</v>
      </c>
      <c r="X12" s="58">
        <f>'2025'!$AA15</f>
        <v>158.08435162781342</v>
      </c>
      <c r="Y12" s="65"/>
      <c r="Z12" s="61"/>
      <c r="AA12" s="61"/>
      <c r="AB12" s="61"/>
      <c r="AC12" s="61"/>
    </row>
    <row r="13" spans="1:29" ht="12.75">
      <c r="A13" s="31"/>
      <c r="B13" s="18" t="s">
        <v>28</v>
      </c>
      <c r="C13" s="19"/>
      <c r="D13" s="43">
        <f>'2005'!$AA16</f>
        <v>23.8914</v>
      </c>
      <c r="E13" s="43">
        <f>'2006'!$AA16</f>
        <v>22.072886829572397</v>
      </c>
      <c r="F13" s="43">
        <f>'2007'!$AA16</f>
        <v>25.155170701886906</v>
      </c>
      <c r="G13" s="43">
        <f>'2008'!$AA16</f>
        <v>25.615250701886936</v>
      </c>
      <c r="H13" s="43">
        <f>'2009'!$AA16</f>
        <v>27.781730701886968</v>
      </c>
      <c r="I13" s="43">
        <f>'2010'!$AA16</f>
        <v>30.013010701886913</v>
      </c>
      <c r="J13" s="43">
        <f>'2011'!$AA16</f>
        <v>32.02469070188691</v>
      </c>
      <c r="K13" s="43">
        <f>'2012'!$AA16</f>
        <v>33.39917070188697</v>
      </c>
      <c r="L13" s="43">
        <f>'2013'!$AA16</f>
        <v>39.00005070188691</v>
      </c>
      <c r="M13" s="43">
        <f>'2014'!$AA16</f>
        <v>39.14333070188695</v>
      </c>
      <c r="N13" s="43">
        <f>'2015'!$AA16</f>
        <v>39.08429070188694</v>
      </c>
      <c r="O13" s="43">
        <f>'2016'!$AA16</f>
        <v>39.69413070188698</v>
      </c>
      <c r="P13" s="43">
        <f>'2017'!$AA16</f>
        <v>39.28157070188698</v>
      </c>
      <c r="Q13" s="43">
        <f>'2018'!$AA16</f>
        <v>38.177810701886976</v>
      </c>
      <c r="R13" s="43">
        <f>'2019'!$AA16</f>
        <v>37.038050701886945</v>
      </c>
      <c r="S13" s="43">
        <f>'2020'!$AA16</f>
        <v>35.49221070188695</v>
      </c>
      <c r="T13" s="43">
        <f>'2021'!$AA16</f>
        <v>32.645330701886934</v>
      </c>
      <c r="U13" s="43">
        <f>'2022'!$AA16</f>
        <v>33.072348301886926</v>
      </c>
      <c r="V13" s="43">
        <f>'2023'!$AA16</f>
        <v>31.807776301886918</v>
      </c>
      <c r="W13" s="43">
        <f>'2024'!$AA16</f>
        <v>34.07469630188693</v>
      </c>
      <c r="X13" s="58">
        <f>'2025'!$AA16</f>
        <v>35.461416301886906</v>
      </c>
      <c r="Y13" s="65"/>
      <c r="Z13" s="61"/>
      <c r="AA13" s="61"/>
      <c r="AB13" s="61"/>
      <c r="AC13" s="61"/>
    </row>
    <row r="14" spans="1:29" ht="12.75">
      <c r="A14" s="31"/>
      <c r="B14" s="18" t="s">
        <v>29</v>
      </c>
      <c r="C14" s="19"/>
      <c r="D14" s="43">
        <f>'2005'!$AA17</f>
        <v>0.11901</v>
      </c>
      <c r="E14" s="43">
        <f>'2006'!$AA17</f>
        <v>0.11862</v>
      </c>
      <c r="F14" s="43">
        <f>'2007'!$AA17</f>
        <v>0.11500333875490924</v>
      </c>
      <c r="G14" s="43">
        <f>'2008'!$AA17</f>
        <v>0.10905981787022859</v>
      </c>
      <c r="H14" s="43">
        <f>'2009'!$AA17</f>
        <v>0.11047751471728183</v>
      </c>
      <c r="I14" s="43">
        <f>'2010'!$AA17</f>
        <v>0.10739587690516175</v>
      </c>
      <c r="J14" s="43">
        <f>'2011'!$AA17</f>
        <v>0.09995369406322513</v>
      </c>
      <c r="K14" s="43">
        <f>'2012'!$AA17</f>
        <v>0.0974051438894359</v>
      </c>
      <c r="L14" s="43">
        <f>'2013'!$AA17</f>
        <v>0.09500829753919281</v>
      </c>
      <c r="M14" s="43">
        <f>'2014'!$AA17</f>
        <v>0.09292429278887837</v>
      </c>
      <c r="N14" s="43">
        <f>'2015'!$AA17</f>
        <v>0.09094604876751437</v>
      </c>
      <c r="O14" s="43">
        <f>'2016'!$AA17</f>
        <v>0.08891804436742366</v>
      </c>
      <c r="P14" s="43">
        <f>'2017'!$AA17</f>
        <v>0.0875739150183269</v>
      </c>
      <c r="Q14" s="43">
        <f>'2018'!$AA17</f>
        <v>0.08532987011311832</v>
      </c>
      <c r="R14" s="43">
        <f>'2019'!$AA17</f>
        <v>0.08440937549394993</v>
      </c>
      <c r="S14" s="43">
        <f>'2020'!$AA17</f>
        <v>0.08337752856017569</v>
      </c>
      <c r="T14" s="43">
        <f>'2021'!$AA17</f>
        <v>0.08277253962518306</v>
      </c>
      <c r="U14" s="43">
        <f>'2022'!$AA17</f>
        <v>0.08197241788986918</v>
      </c>
      <c r="V14" s="43">
        <f>'2023'!$AA17</f>
        <v>0.07994795324120703</v>
      </c>
      <c r="W14" s="43">
        <f>'2024'!$AA17</f>
        <v>0.07858086161557806</v>
      </c>
      <c r="X14" s="58">
        <f>'2025'!$AA17</f>
        <v>0.07798278373596342</v>
      </c>
      <c r="Y14" s="65"/>
      <c r="Z14" s="61"/>
      <c r="AA14" s="61"/>
      <c r="AB14" s="61"/>
      <c r="AC14" s="61"/>
    </row>
    <row r="15" spans="1:29" ht="12.75">
      <c r="A15" s="18" t="s">
        <v>21</v>
      </c>
      <c r="B15" s="18" t="s">
        <v>34</v>
      </c>
      <c r="C15" s="19"/>
      <c r="D15" s="43">
        <f>'2005'!$AA18</f>
        <v>12.064406449999998</v>
      </c>
      <c r="E15" s="43">
        <f>'2006'!$AA18</f>
        <v>12.348703899999999</v>
      </c>
      <c r="F15" s="43">
        <f>'2007'!$AA18</f>
        <v>12.348703899999999</v>
      </c>
      <c r="G15" s="43">
        <f>'2008'!$AA18</f>
        <v>12.348703899999999</v>
      </c>
      <c r="H15" s="43">
        <f>'2009'!$AA18</f>
        <v>12.348703899999999</v>
      </c>
      <c r="I15" s="43">
        <f>'2010'!$AA18</f>
        <v>12.348703899999999</v>
      </c>
      <c r="J15" s="43">
        <f>'2011'!$AA18</f>
        <v>12.348703899999999</v>
      </c>
      <c r="K15" s="43">
        <f>'2012'!$AA18</f>
        <v>12.348703899999999</v>
      </c>
      <c r="L15" s="43">
        <f>'2013'!$AA18</f>
        <v>12.348703899999999</v>
      </c>
      <c r="M15" s="43">
        <f>'2014'!$AA18</f>
        <v>12.348703899999999</v>
      </c>
      <c r="N15" s="43">
        <f>'2015'!$AA18</f>
        <v>12.348703899999999</v>
      </c>
      <c r="O15" s="43">
        <f>'2016'!$AA18</f>
        <v>12.348703899999999</v>
      </c>
      <c r="P15" s="43">
        <f>'2017'!$AA18</f>
        <v>12.348703899999999</v>
      </c>
      <c r="Q15" s="43">
        <f>'2018'!$AA18</f>
        <v>12.348703899999999</v>
      </c>
      <c r="R15" s="43">
        <f>'2019'!$AA18</f>
        <v>12.348703899999999</v>
      </c>
      <c r="S15" s="43">
        <f>'2020'!$AA18</f>
        <v>12.348703899999999</v>
      </c>
      <c r="T15" s="43">
        <f>'2021'!$AA18</f>
        <v>12.348703899999999</v>
      </c>
      <c r="U15" s="43">
        <f>'2022'!$AA18</f>
        <v>12.348703899999999</v>
      </c>
      <c r="V15" s="43">
        <f>'2023'!$AA18</f>
        <v>12.348703899999999</v>
      </c>
      <c r="W15" s="43">
        <f>'2024'!$AA18</f>
        <v>12.348703899999999</v>
      </c>
      <c r="X15" s="58">
        <f>'2025'!$AA18</f>
        <v>12.348703899999999</v>
      </c>
      <c r="Y15" s="65"/>
      <c r="Z15" s="61"/>
      <c r="AA15" s="61"/>
      <c r="AB15" s="61"/>
      <c r="AC15" s="61"/>
    </row>
    <row r="16" spans="1:29" ht="12.75">
      <c r="A16" s="24"/>
      <c r="B16" s="25" t="s">
        <v>35</v>
      </c>
      <c r="C16" s="26" t="s">
        <v>40</v>
      </c>
      <c r="D16" s="43">
        <f>'2005'!$AA19</f>
        <v>168.81717517749996</v>
      </c>
      <c r="E16" s="43">
        <f>'2006'!$AA19</f>
        <v>174.23826998549998</v>
      </c>
      <c r="F16" s="43">
        <f>'2007'!$AA19</f>
        <v>175.72203785493278</v>
      </c>
      <c r="G16" s="43">
        <f>'2008'!$AA19</f>
        <v>177.42951916635522</v>
      </c>
      <c r="H16" s="43">
        <f>'2009'!$AA19</f>
        <v>180.70757161800069</v>
      </c>
      <c r="I16" s="43">
        <f>'2010'!$AA19</f>
        <v>183.16006430929505</v>
      </c>
      <c r="J16" s="43">
        <f>'2011'!$AA19</f>
        <v>184.4134008299797</v>
      </c>
      <c r="K16" s="43">
        <f>'2012'!$AA19</f>
        <v>185.67726004397213</v>
      </c>
      <c r="L16" s="43">
        <f>'2013'!$AA19</f>
        <v>186.97067285014222</v>
      </c>
      <c r="M16" s="43">
        <f>'2014'!$AA19</f>
        <v>188.5701165594233</v>
      </c>
      <c r="N16" s="43">
        <f>'2015'!$AA19</f>
        <v>190.2691397042949</v>
      </c>
      <c r="O16" s="43">
        <f>'2016'!$AA19</f>
        <v>191.93114181134308</v>
      </c>
      <c r="P16" s="43">
        <f>'2017'!$AA19</f>
        <v>193.5882696357355</v>
      </c>
      <c r="Q16" s="43">
        <f>'2018'!$AA19</f>
        <v>195.23220162401535</v>
      </c>
      <c r="R16" s="43">
        <f>'2019'!$AA19</f>
        <v>197.2667961570669</v>
      </c>
      <c r="S16" s="43">
        <f>'2020'!$AA19</f>
        <v>199.45280252278735</v>
      </c>
      <c r="T16" s="43">
        <f>'2021'!$AA19</f>
        <v>201.77373360371533</v>
      </c>
      <c r="U16" s="43">
        <f>'2022'!$AA19</f>
        <v>204.13904750724348</v>
      </c>
      <c r="V16" s="43">
        <f>'2023'!$AA19</f>
        <v>206.22058087257005</v>
      </c>
      <c r="W16" s="43">
        <f>'2024'!$AA19</f>
        <v>208.62352957589178</v>
      </c>
      <c r="X16" s="58">
        <f>'2025'!$AA19</f>
        <v>211.3588280323227</v>
      </c>
      <c r="Y16" s="65"/>
      <c r="Z16" s="61"/>
      <c r="AA16" s="61"/>
      <c r="AB16" s="61"/>
      <c r="AC16" s="61"/>
    </row>
    <row r="17" spans="1:29" ht="12.75">
      <c r="A17" s="24"/>
      <c r="B17" s="24"/>
      <c r="C17" s="26" t="s">
        <v>41</v>
      </c>
      <c r="D17" s="43">
        <f>'2005'!$AA20</f>
        <v>3.1367970540000005</v>
      </c>
      <c r="E17" s="43">
        <f>'2006'!$AA20</f>
        <v>3.0647439300000006</v>
      </c>
      <c r="F17" s="43">
        <f>'2007'!$AA20</f>
        <v>3.053</v>
      </c>
      <c r="G17" s="43">
        <f>'2008'!$AA20</f>
        <v>3.057</v>
      </c>
      <c r="H17" s="43">
        <f>'2009'!$AA20</f>
        <v>3.064</v>
      </c>
      <c r="I17" s="43">
        <f>'2010'!$AA20</f>
        <v>3.077</v>
      </c>
      <c r="J17" s="43">
        <f>'2011'!$AA20</f>
        <v>3.096</v>
      </c>
      <c r="K17" s="43">
        <f>'2012'!$AA20</f>
        <v>3.101</v>
      </c>
      <c r="L17" s="43">
        <f>'2013'!$AA20</f>
        <v>3.116</v>
      </c>
      <c r="M17" s="43">
        <f>'2014'!$AA20</f>
        <v>3.139</v>
      </c>
      <c r="N17" s="43">
        <f>'2015'!$AA20</f>
        <v>3.168</v>
      </c>
      <c r="O17" s="43">
        <f>'2016'!$AA20</f>
        <v>3.2</v>
      </c>
      <c r="P17" s="43">
        <f>'2017'!$AA20</f>
        <v>3.232</v>
      </c>
      <c r="Q17" s="43">
        <f>'2018'!$AA20</f>
        <v>3.266</v>
      </c>
      <c r="R17" s="43">
        <f>'2019'!$AA20</f>
        <v>3.299</v>
      </c>
      <c r="S17" s="43">
        <f>'2020'!$AA20</f>
        <v>3.339</v>
      </c>
      <c r="T17" s="43">
        <f>'2021'!$AA20</f>
        <v>3.383</v>
      </c>
      <c r="U17" s="43">
        <f>'2022'!$AA20</f>
        <v>3.429</v>
      </c>
      <c r="V17" s="43">
        <f>'2023'!$AA20</f>
        <v>3.484</v>
      </c>
      <c r="W17" s="43">
        <f>'2024'!$AA20</f>
        <v>3.529</v>
      </c>
      <c r="X17" s="58">
        <f>'2025'!$AA20</f>
        <v>3.581</v>
      </c>
      <c r="Y17" s="65"/>
      <c r="Z17" s="61"/>
      <c r="AA17" s="61"/>
      <c r="AB17" s="61"/>
      <c r="AC17" s="61"/>
    </row>
    <row r="18" spans="1:29" ht="12.75">
      <c r="A18" s="24"/>
      <c r="B18" s="24"/>
      <c r="C18" s="26" t="s">
        <v>42</v>
      </c>
      <c r="D18" s="43">
        <f>'2005'!$AA21</f>
        <v>1.1874488772815799</v>
      </c>
      <c r="E18" s="43">
        <f>'2006'!$AA21</f>
        <v>1.2227445627031999</v>
      </c>
      <c r="F18" s="43">
        <f>'2007'!$AA21</f>
        <v>1.6271987440817524</v>
      </c>
      <c r="G18" s="43">
        <f>'2008'!$AA21</f>
        <v>1.6380994427259605</v>
      </c>
      <c r="H18" s="43">
        <f>'2009'!$AA21</f>
        <v>1.6402140105148708</v>
      </c>
      <c r="I18" s="43">
        <f>'2010'!$AA21</f>
        <v>1.6333634566759894</v>
      </c>
      <c r="J18" s="43">
        <f>'2011'!$AA21</f>
        <v>1.6222320596613211</v>
      </c>
      <c r="K18" s="43">
        <f>'2012'!$AA21</f>
        <v>1.6388554851655237</v>
      </c>
      <c r="L18" s="43">
        <f>'2013'!$AA21</f>
        <v>1.6636097277478958</v>
      </c>
      <c r="M18" s="43">
        <f>'2014'!$AA21</f>
        <v>1.6910700723128496</v>
      </c>
      <c r="N18" s="43">
        <f>'2015'!$AA21</f>
        <v>1.7196419393969957</v>
      </c>
      <c r="O18" s="43">
        <f>'2016'!$AA21</f>
        <v>1.748733960848057</v>
      </c>
      <c r="P18" s="43">
        <f>'2017'!$AA21</f>
        <v>1.778290122638981</v>
      </c>
      <c r="Q18" s="43">
        <f>'2018'!$AA21</f>
        <v>1.8085953428422448</v>
      </c>
      <c r="R18" s="43">
        <f>'2019'!$AA21</f>
        <v>1.839217781900477</v>
      </c>
      <c r="S18" s="43">
        <f>'2020'!$AA21</f>
        <v>1.8703920364866569</v>
      </c>
      <c r="T18" s="43">
        <f>'2021'!$AA21</f>
        <v>1.8946940001354025</v>
      </c>
      <c r="U18" s="43">
        <f>'2022'!$AA21</f>
        <v>1.9193058007865698</v>
      </c>
      <c r="V18" s="43">
        <f>'2023'!$AA21</f>
        <v>1.944197377010386</v>
      </c>
      <c r="W18" s="43">
        <f>'2024'!$AA21</f>
        <v>1.9694982102124765</v>
      </c>
      <c r="X18" s="58">
        <f>'2025'!$AA21</f>
        <v>1.9947406528107536</v>
      </c>
      <c r="Y18" s="65"/>
      <c r="Z18" s="61"/>
      <c r="AA18" s="61"/>
      <c r="AB18" s="61"/>
      <c r="AC18" s="61"/>
    </row>
    <row r="19" spans="1:29" ht="12.75">
      <c r="A19" s="24"/>
      <c r="B19" s="24"/>
      <c r="C19" s="26" t="s">
        <v>43</v>
      </c>
      <c r="D19" s="43">
        <f>'2005'!$AA22</f>
        <v>5.73826514</v>
      </c>
      <c r="E19" s="43">
        <f>'2006'!$AA22</f>
        <v>4.980734103999999</v>
      </c>
      <c r="F19" s="43">
        <f>'2007'!$AA22</f>
        <v>4.879971713689306</v>
      </c>
      <c r="G19" s="43">
        <f>'2008'!$AA22</f>
        <v>4.746012045567353</v>
      </c>
      <c r="H19" s="43">
        <f>'2009'!$AA22</f>
        <v>4.577290727510023</v>
      </c>
      <c r="I19" s="43">
        <f>'2010'!$AA22</f>
        <v>4.358064190419483</v>
      </c>
      <c r="J19" s="43">
        <f>'2011'!$AA22</f>
        <v>4.357471734441303</v>
      </c>
      <c r="K19" s="43">
        <f>'2012'!$AA22</f>
        <v>4.357346019125206</v>
      </c>
      <c r="L19" s="43">
        <f>'2013'!$AA22</f>
        <v>4.358607588916678</v>
      </c>
      <c r="M19" s="43">
        <f>'2014'!$AA22</f>
        <v>4.358110847338699</v>
      </c>
      <c r="N19" s="43">
        <f>'2015'!$AA22</f>
        <v>4.358131514625877</v>
      </c>
      <c r="O19" s="43">
        <f>'2016'!$AA22</f>
        <v>4.357240442920685</v>
      </c>
      <c r="P19" s="43">
        <f>'2017'!$AA22</f>
        <v>4.358247537321622</v>
      </c>
      <c r="Q19" s="43">
        <f>'2018'!$AA22</f>
        <v>4.35729385283784</v>
      </c>
      <c r="R19" s="43">
        <f>'2019'!$AA22</f>
        <v>4.356038836627771</v>
      </c>
      <c r="S19" s="43">
        <f>'2020'!$AA22</f>
        <v>4.356937474118897</v>
      </c>
      <c r="T19" s="43">
        <f>'2021'!$AA22</f>
        <v>4.356875932612945</v>
      </c>
      <c r="U19" s="43">
        <f>'2022'!$AA22</f>
        <v>4.35626328057242</v>
      </c>
      <c r="V19" s="43">
        <f>'2023'!$AA22</f>
        <v>4.3567395508479265</v>
      </c>
      <c r="W19" s="43">
        <f>'2024'!$AA22</f>
        <v>4.354014885712937</v>
      </c>
      <c r="X19" s="58">
        <f>'2025'!$AA22</f>
        <v>4.355174346538843</v>
      </c>
      <c r="Y19" s="65"/>
      <c r="Z19" s="61"/>
      <c r="AA19" s="61"/>
      <c r="AB19" s="61"/>
      <c r="AC19" s="61"/>
    </row>
    <row r="20" spans="1:29" ht="12.75">
      <c r="A20" s="24"/>
      <c r="B20" s="24"/>
      <c r="C20" s="26" t="s">
        <v>44</v>
      </c>
      <c r="D20" s="43">
        <f>'2005'!$AA23</f>
        <v>3.725578026</v>
      </c>
      <c r="E20" s="43">
        <f>'2006'!$AA23</f>
        <v>1.73866626</v>
      </c>
      <c r="F20" s="43">
        <f>'2007'!$AA23</f>
        <v>2.097102516</v>
      </c>
      <c r="G20" s="43">
        <f>'2008'!$AA23</f>
        <v>2.097102516</v>
      </c>
      <c r="H20" s="43">
        <f>'2009'!$AA23</f>
        <v>2.097102516</v>
      </c>
      <c r="I20" s="43">
        <f>'2010'!$AA23</f>
        <v>2.097102516</v>
      </c>
      <c r="J20" s="43">
        <f>'2011'!$AA23</f>
        <v>2.097102516</v>
      </c>
      <c r="K20" s="43">
        <f>'2012'!$AA23</f>
        <v>2.097102516</v>
      </c>
      <c r="L20" s="43">
        <f>'2013'!$AA23</f>
        <v>2.097102516</v>
      </c>
      <c r="M20" s="43">
        <f>'2014'!$AA23</f>
        <v>2.097102516</v>
      </c>
      <c r="N20" s="43">
        <f>'2015'!$AA23</f>
        <v>2.097102516</v>
      </c>
      <c r="O20" s="43">
        <f>'2016'!$AA23</f>
        <v>2.097102516</v>
      </c>
      <c r="P20" s="43">
        <f>'2017'!$AA23</f>
        <v>2.097102516</v>
      </c>
      <c r="Q20" s="43">
        <f>'2018'!$AA23</f>
        <v>2.097102516</v>
      </c>
      <c r="R20" s="43">
        <f>'2019'!$AA23</f>
        <v>2.097102516</v>
      </c>
      <c r="S20" s="43">
        <f>'2020'!$AA23</f>
        <v>2.097102516</v>
      </c>
      <c r="T20" s="43">
        <f>'2021'!$AA23</f>
        <v>2.097102516</v>
      </c>
      <c r="U20" s="43">
        <f>'2022'!$AA23</f>
        <v>2.097102516</v>
      </c>
      <c r="V20" s="43">
        <f>'2023'!$AA23</f>
        <v>2.097102516</v>
      </c>
      <c r="W20" s="43">
        <f>'2024'!$AA23</f>
        <v>2.097102516</v>
      </c>
      <c r="X20" s="58">
        <f>'2025'!$AA23</f>
        <v>2.097102516</v>
      </c>
      <c r="Y20" s="65"/>
      <c r="Z20" s="61"/>
      <c r="AA20" s="61"/>
      <c r="AB20" s="61"/>
      <c r="AC20" s="61"/>
    </row>
    <row r="21" spans="1:29" ht="12.75">
      <c r="A21" s="24"/>
      <c r="B21" s="25" t="s">
        <v>36</v>
      </c>
      <c r="C21" s="26" t="s">
        <v>45</v>
      </c>
      <c r="D21" s="43">
        <f>'2005'!$AA24</f>
        <v>31.33001409119854</v>
      </c>
      <c r="E21" s="43">
        <f>'2006'!$AA24</f>
        <v>31.591186992174165</v>
      </c>
      <c r="F21" s="43">
        <f>'2007'!$AA24</f>
        <v>34.286352471649536</v>
      </c>
      <c r="G21" s="43">
        <f>'2008'!$AA24</f>
        <v>33.25885247164954</v>
      </c>
      <c r="H21" s="43">
        <f>'2009'!$AA24</f>
        <v>33.99335247164953</v>
      </c>
      <c r="I21" s="43">
        <f>'2010'!$AA24</f>
        <v>34.63635247164954</v>
      </c>
      <c r="J21" s="43">
        <f>'2011'!$AA24</f>
        <v>34.90735247164954</v>
      </c>
      <c r="K21" s="43">
        <f>'2012'!$AA24</f>
        <v>35.31835247164955</v>
      </c>
      <c r="L21" s="43">
        <f>'2013'!$AA24</f>
        <v>35.23535247164954</v>
      </c>
      <c r="M21" s="43">
        <f>'2014'!$AA24</f>
        <v>35.02435247164954</v>
      </c>
      <c r="N21" s="43">
        <f>'2015'!$AA24</f>
        <v>34.643352471649536</v>
      </c>
      <c r="O21" s="43">
        <f>'2016'!$AA24</f>
        <v>34.314352471649535</v>
      </c>
      <c r="P21" s="43">
        <f>'2017'!$AA24</f>
        <v>34.03335247164953</v>
      </c>
      <c r="Q21" s="43">
        <f>'2018'!$AA24</f>
        <v>34.16135247164954</v>
      </c>
      <c r="R21" s="43">
        <f>'2019'!$AA24</f>
        <v>33.94635247164954</v>
      </c>
      <c r="S21" s="43">
        <f>'2020'!$AA24</f>
        <v>33.81135247164954</v>
      </c>
      <c r="T21" s="43">
        <f>'2021'!$AA24</f>
        <v>33.596352471649546</v>
      </c>
      <c r="U21" s="43">
        <f>'2022'!$AA24</f>
        <v>33.57035247164954</v>
      </c>
      <c r="V21" s="43">
        <f>'2023'!$AA24</f>
        <v>33.38535247164955</v>
      </c>
      <c r="W21" s="43">
        <f>'2024'!$AA24</f>
        <v>33.314352471649535</v>
      </c>
      <c r="X21" s="58">
        <f>'2025'!$AA24</f>
        <v>33.41935247164954</v>
      </c>
      <c r="Y21" s="65"/>
      <c r="Z21" s="61"/>
      <c r="AA21" s="61"/>
      <c r="AB21" s="61"/>
      <c r="AC21" s="61"/>
    </row>
    <row r="22" spans="1:29" ht="12.75">
      <c r="A22" s="24"/>
      <c r="B22" s="24"/>
      <c r="C22" s="26" t="s">
        <v>46</v>
      </c>
      <c r="D22" s="43">
        <f>'2005'!$AA25</f>
        <v>81.70843320505061</v>
      </c>
      <c r="E22" s="43">
        <f>'2006'!$AA25</f>
        <v>82.43359392940039</v>
      </c>
      <c r="F22" s="43">
        <f>'2007'!$AA25</f>
        <v>86.1701475722744</v>
      </c>
      <c r="G22" s="43">
        <f>'2008'!$AA25</f>
        <v>83.76714757227442</v>
      </c>
      <c r="H22" s="43">
        <f>'2009'!$AA25</f>
        <v>83.8131475722744</v>
      </c>
      <c r="I22" s="43">
        <f>'2010'!$AA25</f>
        <v>83.7351475722744</v>
      </c>
      <c r="J22" s="43">
        <f>'2011'!$AA25</f>
        <v>83.0801475722744</v>
      </c>
      <c r="K22" s="43">
        <f>'2012'!$AA25</f>
        <v>82.5481475722744</v>
      </c>
      <c r="L22" s="43">
        <f>'2013'!$AA25</f>
        <v>81.5561475722744</v>
      </c>
      <c r="M22" s="43">
        <f>'2014'!$AA25</f>
        <v>80.08914757227443</v>
      </c>
      <c r="N22" s="43">
        <f>'2015'!$AA25</f>
        <v>78.43914757227441</v>
      </c>
      <c r="O22" s="43">
        <f>'2016'!$AA25</f>
        <v>77.03214757227443</v>
      </c>
      <c r="P22" s="43">
        <f>'2017'!$AA25</f>
        <v>75.7061475722744</v>
      </c>
      <c r="Q22" s="43">
        <f>'2018'!$AA25</f>
        <v>74.99314757227441</v>
      </c>
      <c r="R22" s="43">
        <f>'2019'!$AA25</f>
        <v>74.22514757227441</v>
      </c>
      <c r="S22" s="43">
        <f>'2020'!$AA25</f>
        <v>73.86214757227441</v>
      </c>
      <c r="T22" s="43">
        <f>'2021'!$AA25</f>
        <v>73.5401475722744</v>
      </c>
      <c r="U22" s="43">
        <f>'2022'!$AA25</f>
        <v>73.43014757227441</v>
      </c>
      <c r="V22" s="43">
        <f>'2023'!$AA25</f>
        <v>73.10114757227441</v>
      </c>
      <c r="W22" s="43">
        <f>'2024'!$AA25</f>
        <v>72.74814757227443</v>
      </c>
      <c r="X22" s="58">
        <f>'2025'!$AA25</f>
        <v>72.97414757227442</v>
      </c>
      <c r="Y22" s="65"/>
      <c r="Z22" s="61"/>
      <c r="AA22" s="61"/>
      <c r="AB22" s="61"/>
      <c r="AC22" s="61"/>
    </row>
    <row r="23" spans="1:29" ht="12.75">
      <c r="A23" s="24"/>
      <c r="B23" s="24"/>
      <c r="C23" s="26" t="s">
        <v>47</v>
      </c>
      <c r="D23" s="43">
        <f>'2005'!$AA26</f>
        <v>6.85525995386</v>
      </c>
      <c r="E23" s="43">
        <f>'2006'!$AA26</f>
        <v>6.82684810932</v>
      </c>
      <c r="F23" s="43">
        <f>'2007'!$AA26</f>
        <v>6.898000000000001</v>
      </c>
      <c r="G23" s="43">
        <f>'2008'!$AA26</f>
        <v>6.712</v>
      </c>
      <c r="H23" s="43">
        <f>'2009'!$AA26</f>
        <v>6.571999999999999</v>
      </c>
      <c r="I23" s="43">
        <f>'2010'!$AA26</f>
        <v>6.366000000000001</v>
      </c>
      <c r="J23" s="43">
        <f>'2011'!$AA26</f>
        <v>6.21</v>
      </c>
      <c r="K23" s="43">
        <f>'2012'!$AA26</f>
        <v>6.1450000000000005</v>
      </c>
      <c r="L23" s="43">
        <f>'2013'!$AA26</f>
        <v>6.1530000000000005</v>
      </c>
      <c r="M23" s="43">
        <f>'2014'!$AA26</f>
        <v>6.142</v>
      </c>
      <c r="N23" s="43">
        <f>'2015'!$AA26</f>
        <v>6.119000000000001</v>
      </c>
      <c r="O23" s="43">
        <f>'2016'!$AA26</f>
        <v>6.088</v>
      </c>
      <c r="P23" s="43">
        <f>'2017'!$AA26</f>
        <v>6.054</v>
      </c>
      <c r="Q23" s="43">
        <f>'2018'!$AA26</f>
        <v>6.056</v>
      </c>
      <c r="R23" s="43">
        <f>'2019'!$AA26</f>
        <v>6.025</v>
      </c>
      <c r="S23" s="43">
        <f>'2020'!$AA26</f>
        <v>6.052999999999999</v>
      </c>
      <c r="T23" s="43">
        <f>'2021'!$AA26</f>
        <v>6.102</v>
      </c>
      <c r="U23" s="43">
        <f>'2022'!$AA26</f>
        <v>6.152</v>
      </c>
      <c r="V23" s="43">
        <f>'2023'!$AA26</f>
        <v>6.183000000000001</v>
      </c>
      <c r="W23" s="43">
        <f>'2024'!$AA26</f>
        <v>6.2139999999999995</v>
      </c>
      <c r="X23" s="58">
        <f>'2025'!$AA26</f>
        <v>6.295000000000001</v>
      </c>
      <c r="Y23" s="65"/>
      <c r="Z23" s="61"/>
      <c r="AA23" s="61"/>
      <c r="AB23" s="61"/>
      <c r="AC23" s="61"/>
    </row>
    <row r="24" spans="1:29" ht="12.75">
      <c r="A24" s="24"/>
      <c r="B24" s="25" t="s">
        <v>37</v>
      </c>
      <c r="C24" s="26" t="s">
        <v>48</v>
      </c>
      <c r="D24" s="43">
        <f>'2005'!$AA27</f>
        <v>6.621678619324756</v>
      </c>
      <c r="E24" s="43">
        <f>'2006'!$AA27</f>
        <v>6.786906529555115</v>
      </c>
      <c r="F24" s="43">
        <f>'2007'!$AA27</f>
        <v>7.011437167689848</v>
      </c>
      <c r="G24" s="43">
        <f>'2008'!$AA27</f>
        <v>6.749437167689847</v>
      </c>
      <c r="H24" s="43">
        <f>'2009'!$AA27</f>
        <v>6.586437167689847</v>
      </c>
      <c r="I24" s="43">
        <f>'2010'!$AA27</f>
        <v>6.345437167689847</v>
      </c>
      <c r="J24" s="43">
        <f>'2011'!$AA27</f>
        <v>6.095437167689847</v>
      </c>
      <c r="K24" s="43">
        <f>'2012'!$AA27</f>
        <v>5.8484371676898474</v>
      </c>
      <c r="L24" s="43">
        <f>'2013'!$AA27</f>
        <v>5.552437167689848</v>
      </c>
      <c r="M24" s="43">
        <f>'2014'!$AA27</f>
        <v>5.470437167689847</v>
      </c>
      <c r="N24" s="43">
        <f>'2015'!$AA27</f>
        <v>5.370437167689848</v>
      </c>
      <c r="O24" s="43">
        <f>'2016'!$AA27</f>
        <v>5.282437167689847</v>
      </c>
      <c r="P24" s="43">
        <f>'2017'!$AA27</f>
        <v>5.187437167689848</v>
      </c>
      <c r="Q24" s="43">
        <f>'2018'!$AA27</f>
        <v>5.126437167689848</v>
      </c>
      <c r="R24" s="43">
        <f>'2019'!$AA27</f>
        <v>5.039437167689848</v>
      </c>
      <c r="S24" s="43">
        <f>'2020'!$AA27</f>
        <v>4.962437167689848</v>
      </c>
      <c r="T24" s="43">
        <f>'2021'!$AA27</f>
        <v>4.8884371676898475</v>
      </c>
      <c r="U24" s="43">
        <f>'2022'!$AA27</f>
        <v>4.831437167689848</v>
      </c>
      <c r="V24" s="43">
        <f>'2023'!$AA27</f>
        <v>4.773437167689848</v>
      </c>
      <c r="W24" s="43">
        <f>'2024'!$AA27</f>
        <v>4.727437167689848</v>
      </c>
      <c r="X24" s="58">
        <f>'2025'!$AA27</f>
        <v>4.706437167689848</v>
      </c>
      <c r="Y24" s="65"/>
      <c r="Z24" s="61"/>
      <c r="AA24" s="61"/>
      <c r="AB24" s="61"/>
      <c r="AC24" s="61"/>
    </row>
    <row r="25" spans="1:29" ht="12.75">
      <c r="A25" s="24"/>
      <c r="B25" s="24"/>
      <c r="C25" s="26" t="s">
        <v>49</v>
      </c>
      <c r="D25" s="43">
        <f>'2005'!$AA28</f>
        <v>13.0617875838904</v>
      </c>
      <c r="E25" s="43">
        <f>'2006'!$AA28</f>
        <v>13.347732437080223</v>
      </c>
      <c r="F25" s="43">
        <f>'2007'!$AA28</f>
        <v>14.121201236028305</v>
      </c>
      <c r="G25" s="43">
        <f>'2008'!$AA28</f>
        <v>13.842201236028306</v>
      </c>
      <c r="H25" s="43">
        <f>'2009'!$AA28</f>
        <v>13.651201236028305</v>
      </c>
      <c r="I25" s="43">
        <f>'2010'!$AA28</f>
        <v>13.271201236028304</v>
      </c>
      <c r="J25" s="43">
        <f>'2011'!$AA28</f>
        <v>12.882201236028305</v>
      </c>
      <c r="K25" s="43">
        <f>'2012'!$AA28</f>
        <v>12.596201236028303</v>
      </c>
      <c r="L25" s="43">
        <f>'2013'!$AA28</f>
        <v>12.266201236028305</v>
      </c>
      <c r="M25" s="43">
        <f>'2014'!$AA28</f>
        <v>12.268201236028304</v>
      </c>
      <c r="N25" s="43">
        <f>'2015'!$AA28</f>
        <v>12.256201236028303</v>
      </c>
      <c r="O25" s="43">
        <f>'2016'!$AA28</f>
        <v>12.193201236028305</v>
      </c>
      <c r="P25" s="43">
        <f>'2017'!$AA28</f>
        <v>12.117201236028304</v>
      </c>
      <c r="Q25" s="43">
        <f>'2018'!$AA28</f>
        <v>12.060201236028306</v>
      </c>
      <c r="R25" s="43">
        <f>'2019'!$AA28</f>
        <v>12.080201236028305</v>
      </c>
      <c r="S25" s="43">
        <f>'2020'!$AA28</f>
        <v>12.103201236028305</v>
      </c>
      <c r="T25" s="43">
        <f>'2021'!$AA28</f>
        <v>12.112201236028303</v>
      </c>
      <c r="U25" s="43">
        <f>'2022'!$AA28</f>
        <v>12.153201236028304</v>
      </c>
      <c r="V25" s="43">
        <f>'2023'!$AA28</f>
        <v>12.075201236028304</v>
      </c>
      <c r="W25" s="43">
        <f>'2024'!$AA28</f>
        <v>12.151201236028305</v>
      </c>
      <c r="X25" s="58">
        <f>'2025'!$AA28</f>
        <v>12.292201236028305</v>
      </c>
      <c r="Y25" s="65"/>
      <c r="Z25" s="61"/>
      <c r="AA25" s="61"/>
      <c r="AB25" s="61"/>
      <c r="AC25" s="61"/>
    </row>
    <row r="26" spans="1:29" ht="12.75">
      <c r="A26" s="31"/>
      <c r="B26" s="18" t="s">
        <v>38</v>
      </c>
      <c r="C26" s="19"/>
      <c r="D26" s="43">
        <f>'2005'!$AA29</f>
        <v>89.3085343115514</v>
      </c>
      <c r="E26" s="43">
        <f>'2006'!$AA29</f>
        <v>87.84363937806148</v>
      </c>
      <c r="F26" s="43">
        <f>'2007'!$AA29</f>
        <v>90.5899283136</v>
      </c>
      <c r="G26" s="43">
        <f>'2008'!$AA29</f>
        <v>88.6529283136</v>
      </c>
      <c r="H26" s="43">
        <f>'2009'!$AA29</f>
        <v>87.14392831360001</v>
      </c>
      <c r="I26" s="43">
        <f>'2010'!$AA29</f>
        <v>85.6999283136</v>
      </c>
      <c r="J26" s="43">
        <f>'2011'!$AA29</f>
        <v>84.0099283136</v>
      </c>
      <c r="K26" s="43">
        <f>'2012'!$AA29</f>
        <v>81.7459283136</v>
      </c>
      <c r="L26" s="43">
        <f>'2013'!$AA29</f>
        <v>79.2769283136</v>
      </c>
      <c r="M26" s="43">
        <f>'2014'!$AA29</f>
        <v>78.1829283136</v>
      </c>
      <c r="N26" s="43">
        <f>'2015'!$AA29</f>
        <v>77.0939283136</v>
      </c>
      <c r="O26" s="43">
        <f>'2016'!$AA29</f>
        <v>75.9669283136</v>
      </c>
      <c r="P26" s="43">
        <f>'2017'!$AA29</f>
        <v>74.7899283136</v>
      </c>
      <c r="Q26" s="43">
        <f>'2018'!$AA29</f>
        <v>73.7299283136</v>
      </c>
      <c r="R26" s="43">
        <f>'2019'!$AA29</f>
        <v>72.72392831360001</v>
      </c>
      <c r="S26" s="43">
        <f>'2020'!$AA29</f>
        <v>71.7459283136</v>
      </c>
      <c r="T26" s="43">
        <f>'2021'!$AA29</f>
        <v>70.8889283136</v>
      </c>
      <c r="U26" s="43">
        <f>'2022'!$AA29</f>
        <v>70.08392831360001</v>
      </c>
      <c r="V26" s="43">
        <f>'2023'!$AA29</f>
        <v>69.48892831360001</v>
      </c>
      <c r="W26" s="43">
        <f>'2024'!$AA29</f>
        <v>68.8619283136</v>
      </c>
      <c r="X26" s="58">
        <f>'2025'!$AA29</f>
        <v>68.38092831360001</v>
      </c>
      <c r="Y26" s="65"/>
      <c r="Z26" s="61"/>
      <c r="AA26" s="61"/>
      <c r="AB26" s="61"/>
      <c r="AC26" s="61"/>
    </row>
    <row r="27" spans="1:29" s="48" customFormat="1" ht="12.75">
      <c r="A27" s="45" t="s">
        <v>5</v>
      </c>
      <c r="B27" s="46"/>
      <c r="C27" s="46"/>
      <c r="D27" s="47">
        <f>'2005'!$AA30</f>
        <v>807.2293433996549</v>
      </c>
      <c r="E27" s="47">
        <f>'2006'!$AA30</f>
        <v>888.7084003496956</v>
      </c>
      <c r="F27" s="47">
        <f>'2007'!$AA30</f>
        <v>909.0876924470314</v>
      </c>
      <c r="G27" s="47">
        <f>'2008'!$AA30</f>
        <v>896.4437915690128</v>
      </c>
      <c r="H27" s="47">
        <f>'2009'!$AA30</f>
        <v>861.4411766249642</v>
      </c>
      <c r="I27" s="47">
        <f>'2010'!$AA30</f>
        <v>860.2377371705975</v>
      </c>
      <c r="J27" s="47">
        <f>'2011'!$AA30</f>
        <v>864.6897158521222</v>
      </c>
      <c r="K27" s="47">
        <f>'2012'!$AA30</f>
        <v>836.023291044099</v>
      </c>
      <c r="L27" s="47">
        <f>'2013'!$AA30</f>
        <v>832.80768137121</v>
      </c>
      <c r="M27" s="47">
        <f>'2014'!$AA30</f>
        <v>820.8288280931909</v>
      </c>
      <c r="N27" s="47">
        <f>'2015'!$AA30</f>
        <v>822.4572580778956</v>
      </c>
      <c r="O27" s="47">
        <f>'2016'!$AA30</f>
        <v>826.5539733053768</v>
      </c>
      <c r="P27" s="47">
        <f>'2017'!$AA30</f>
        <v>827.5930569418689</v>
      </c>
      <c r="Q27" s="47">
        <f>'2018'!$AA30</f>
        <v>809.5011794819641</v>
      </c>
      <c r="R27" s="47">
        <f>'2019'!$AA30</f>
        <v>801.1303590636172</v>
      </c>
      <c r="S27" s="47">
        <f>'2020'!$AA30</f>
        <v>802.6368276699881</v>
      </c>
      <c r="T27" s="47">
        <f>'2021'!$AA30</f>
        <v>805.2565232794283</v>
      </c>
      <c r="U27" s="47">
        <f>'2022'!$AA30</f>
        <v>795.0319353540289</v>
      </c>
      <c r="V27" s="47">
        <f>'2023'!$AA30</f>
        <v>805.3477262422579</v>
      </c>
      <c r="W27" s="47">
        <f>'2024'!$AA30</f>
        <v>809.6746502724773</v>
      </c>
      <c r="X27" s="59">
        <f>'2025'!$AA30</f>
        <v>809.5780412283252</v>
      </c>
      <c r="Y27" s="66"/>
      <c r="Z27" s="62"/>
      <c r="AA27" s="62"/>
      <c r="AB27" s="62"/>
      <c r="AC27" s="62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3"/>
  <sheetViews>
    <sheetView workbookViewId="0" topLeftCell="X6">
      <selection activeCell="E7" sqref="E7:AF30"/>
    </sheetView>
  </sheetViews>
  <sheetFormatPr defaultColWidth="9.140625" defaultRowHeight="12.75"/>
  <cols>
    <col min="1" max="1" width="25.28125" style="0" bestFit="1" customWidth="1"/>
    <col min="2" max="2" width="20.140625" style="0" customWidth="1"/>
    <col min="3" max="3" width="18.421875" style="0" customWidth="1"/>
    <col min="4" max="4" width="8.140625" style="0" bestFit="1" customWidth="1"/>
    <col min="5" max="5" width="11.42187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5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  <c r="AH5" s="60"/>
      <c r="AI5" s="60"/>
    </row>
    <row r="6" spans="1:35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  <c r="AH6" s="60"/>
      <c r="AI6" s="60"/>
    </row>
    <row r="7" spans="1:35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329.68567349999995</v>
      </c>
      <c r="G7" s="22">
        <v>0</v>
      </c>
      <c r="H7" s="22">
        <v>0</v>
      </c>
      <c r="I7" s="22">
        <v>-57.125851499999996</v>
      </c>
      <c r="J7" s="22">
        <v>-137.68512861600001</v>
      </c>
      <c r="K7" s="22">
        <v>0</v>
      </c>
      <c r="L7" s="22">
        <v>-84.21511179999999</v>
      </c>
      <c r="M7" s="22">
        <v>-22.057423200000006</v>
      </c>
      <c r="N7" s="22">
        <v>0</v>
      </c>
      <c r="O7" s="22">
        <v>-6.688216000000001</v>
      </c>
      <c r="P7" s="22">
        <v>-15.347072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6.56687038399993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6.56687038399993</v>
      </c>
      <c r="AH7" s="69"/>
      <c r="AI7" s="60"/>
    </row>
    <row r="8" spans="1:35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27.959523842895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0">
        <f aca="true" t="shared" si="0" ref="AA8:AA30">SUM(E8:Z8)</f>
        <v>27.959523842895</v>
      </c>
      <c r="AB8" s="27">
        <v>0</v>
      </c>
      <c r="AC8" s="27">
        <v>0</v>
      </c>
      <c r="AD8" s="27">
        <v>0</v>
      </c>
      <c r="AE8" s="27">
        <v>0</v>
      </c>
      <c r="AF8" s="23">
        <f aca="true" t="shared" si="1" ref="AF8:AF30">SUM(AA8:AE8)</f>
        <v>27.959523842895</v>
      </c>
      <c r="AH8" s="70"/>
      <c r="AI8" s="60"/>
    </row>
    <row r="9" spans="1:35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7.31059725595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0">
        <f t="shared" si="0"/>
        <v>7.31059725595</v>
      </c>
      <c r="AB9" s="27">
        <v>0</v>
      </c>
      <c r="AC9" s="27">
        <v>0</v>
      </c>
      <c r="AD9" s="27">
        <v>0</v>
      </c>
      <c r="AE9" s="27">
        <v>0</v>
      </c>
      <c r="AF9" s="23">
        <f t="shared" si="1"/>
        <v>7.31059725595</v>
      </c>
      <c r="AH9" s="70"/>
      <c r="AI9" s="60"/>
    </row>
    <row r="10" spans="1:35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15.347071999999999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16.029061856</v>
      </c>
      <c r="AB10" s="20">
        <v>0.5279406734384238</v>
      </c>
      <c r="AC10" s="20">
        <v>-1.0842223772129262</v>
      </c>
      <c r="AD10" s="20">
        <v>0</v>
      </c>
      <c r="AE10" s="20">
        <v>0</v>
      </c>
      <c r="AF10" s="23">
        <f t="shared" si="1"/>
        <v>15.472780152225495</v>
      </c>
      <c r="AH10" s="70"/>
      <c r="AI10" s="60"/>
    </row>
    <row r="11" spans="1:35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0.009218076</v>
      </c>
      <c r="K11" s="22">
        <v>0</v>
      </c>
      <c r="L11" s="22">
        <v>0</v>
      </c>
      <c r="M11" s="22">
        <v>0</v>
      </c>
      <c r="N11" s="22">
        <v>0</v>
      </c>
      <c r="O11" s="22">
        <v>0.001564</v>
      </c>
      <c r="P11" s="22">
        <v>0</v>
      </c>
      <c r="Q11" s="20">
        <v>0.5579775916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0.5687596676000001</v>
      </c>
      <c r="AB11" s="20">
        <v>0.143590951329818</v>
      </c>
      <c r="AC11" s="20">
        <v>0</v>
      </c>
      <c r="AD11" s="20">
        <v>0</v>
      </c>
      <c r="AE11" s="20">
        <v>-0.557346</v>
      </c>
      <c r="AF11" s="23">
        <f t="shared" si="1"/>
        <v>0.1550046189298181</v>
      </c>
      <c r="AH11" s="69"/>
      <c r="AI11" s="60"/>
    </row>
    <row r="12" spans="1:35" s="3" customFormat="1" ht="15.75" customHeight="1">
      <c r="A12" s="49" t="s">
        <v>16</v>
      </c>
      <c r="B12" s="49" t="s">
        <v>24</v>
      </c>
      <c r="C12" s="50"/>
      <c r="D12" s="50"/>
      <c r="E12" s="20">
        <v>0.049692270000000004</v>
      </c>
      <c r="F12" s="21">
        <v>0</v>
      </c>
      <c r="G12" s="22">
        <v>0</v>
      </c>
      <c r="H12" s="22">
        <v>0</v>
      </c>
      <c r="I12" s="22">
        <v>0.6939774785799998</v>
      </c>
      <c r="J12" s="22">
        <v>0.7646726948095092</v>
      </c>
      <c r="K12" s="22">
        <v>0</v>
      </c>
      <c r="L12" s="22">
        <v>0</v>
      </c>
      <c r="M12" s="22">
        <v>0</v>
      </c>
      <c r="N12" s="22">
        <v>0</v>
      </c>
      <c r="O12" s="22">
        <v>2.9E-05</v>
      </c>
      <c r="P12" s="22">
        <v>0</v>
      </c>
      <c r="Q12" s="20">
        <v>4.130649260434724</v>
      </c>
      <c r="R12" s="21">
        <v>3.7028311000000005</v>
      </c>
      <c r="S12" s="22">
        <v>6.577167394</v>
      </c>
      <c r="T12" s="22">
        <v>0.7605521946960002</v>
      </c>
      <c r="U12" s="22">
        <v>4.01288944458433</v>
      </c>
      <c r="V12" s="22">
        <v>0.17188854261626918</v>
      </c>
      <c r="W12" s="22">
        <v>0.05291946000000001</v>
      </c>
      <c r="X12" s="22">
        <v>0</v>
      </c>
      <c r="Y12" s="22">
        <v>0</v>
      </c>
      <c r="Z12" s="22">
        <v>0</v>
      </c>
      <c r="AA12" s="20">
        <f t="shared" si="0"/>
        <v>20.91726883972083</v>
      </c>
      <c r="AB12" s="20">
        <v>0.824922260525512</v>
      </c>
      <c r="AC12" s="20">
        <v>-19.175398254854404</v>
      </c>
      <c r="AD12" s="20">
        <v>0</v>
      </c>
      <c r="AE12" s="20">
        <v>0</v>
      </c>
      <c r="AF12" s="23">
        <f t="shared" si="1"/>
        <v>2.5667928453919373</v>
      </c>
      <c r="AH12" s="69"/>
      <c r="AI12" s="60"/>
    </row>
    <row r="13" spans="1:35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0.06599160000000001</v>
      </c>
      <c r="Y13" s="22">
        <v>0</v>
      </c>
      <c r="Z13" s="22">
        <v>0</v>
      </c>
      <c r="AA13" s="20">
        <f t="shared" si="0"/>
        <v>0.06599160000000001</v>
      </c>
      <c r="AB13" s="20">
        <v>0</v>
      </c>
      <c r="AC13" s="20">
        <v>-0.06599160000000001</v>
      </c>
      <c r="AD13" s="20">
        <v>0</v>
      </c>
      <c r="AE13" s="20">
        <v>0</v>
      </c>
      <c r="AF13" s="23">
        <f t="shared" si="1"/>
        <v>0</v>
      </c>
      <c r="AH13" s="69"/>
      <c r="AI13" s="60"/>
    </row>
    <row r="14" spans="1:35" s="3" customFormat="1" ht="15.75" customHeight="1">
      <c r="A14" s="55"/>
      <c r="B14" s="49" t="s">
        <v>26</v>
      </c>
      <c r="C14" s="50"/>
      <c r="D14" s="50"/>
      <c r="E14" s="20">
        <v>58.43115288340086</v>
      </c>
      <c r="F14" s="21">
        <v>0</v>
      </c>
      <c r="G14" s="22">
        <v>0</v>
      </c>
      <c r="H14" s="22">
        <v>0.0007519824543975483</v>
      </c>
      <c r="I14" s="22">
        <v>4.908631269544755</v>
      </c>
      <c r="J14" s="22">
        <v>0.12518756688213245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12.31683505269007</v>
      </c>
      <c r="R14" s="21">
        <v>2.6663372921328254</v>
      </c>
      <c r="S14" s="22">
        <v>3.644715916324134</v>
      </c>
      <c r="T14" s="22">
        <v>0</v>
      </c>
      <c r="U14" s="22">
        <v>0</v>
      </c>
      <c r="V14" s="22">
        <v>0.004940990587987634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82.09855295401715</v>
      </c>
      <c r="AB14" s="20">
        <v>-32.675224075698836</v>
      </c>
      <c r="AC14" s="20">
        <v>0</v>
      </c>
      <c r="AD14" s="20">
        <v>0</v>
      </c>
      <c r="AE14" s="20">
        <v>0</v>
      </c>
      <c r="AF14" s="23">
        <f t="shared" si="1"/>
        <v>49.423328878318316</v>
      </c>
      <c r="AH14" s="70"/>
      <c r="AI14" s="60"/>
    </row>
    <row r="15" spans="1:35" s="3" customFormat="1" ht="15.75" customHeight="1">
      <c r="A15" s="55"/>
      <c r="B15" s="49" t="s">
        <v>27</v>
      </c>
      <c r="C15" s="50"/>
      <c r="D15" s="50"/>
      <c r="E15" s="20">
        <v>85.63584711659917</v>
      </c>
      <c r="F15" s="21">
        <v>0</v>
      </c>
      <c r="G15" s="22">
        <v>0</v>
      </c>
      <c r="H15" s="22">
        <v>0.0010880175456024518</v>
      </c>
      <c r="I15" s="22">
        <v>7.1481339620686795</v>
      </c>
      <c r="J15" s="22">
        <v>0.265851745983093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58.16849768000483</v>
      </c>
      <c r="R15" s="21">
        <v>7.274296707867174</v>
      </c>
      <c r="S15" s="22">
        <v>6.382262233675865</v>
      </c>
      <c r="T15" s="22">
        <v>0</v>
      </c>
      <c r="U15" s="22">
        <v>31.70842697975496</v>
      </c>
      <c r="V15" s="22">
        <v>1.5625240663151725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198.14692850981456</v>
      </c>
      <c r="AB15" s="20">
        <v>-61.06485030880509</v>
      </c>
      <c r="AC15" s="20">
        <v>-103.29349854586471</v>
      </c>
      <c r="AD15" s="20">
        <v>0</v>
      </c>
      <c r="AE15" s="20">
        <v>0</v>
      </c>
      <c r="AF15" s="23">
        <f t="shared" si="1"/>
        <v>33.78857965514476</v>
      </c>
      <c r="AH15" s="70"/>
      <c r="AI15" s="60"/>
    </row>
    <row r="16" spans="1:35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23.8104</v>
      </c>
      <c r="Z16" s="22">
        <v>0.081</v>
      </c>
      <c r="AA16" s="20">
        <f t="shared" si="0"/>
        <v>23.8914</v>
      </c>
      <c r="AB16" s="20">
        <v>-23.8914</v>
      </c>
      <c r="AC16" s="20">
        <v>0</v>
      </c>
      <c r="AD16" s="20">
        <v>0</v>
      </c>
      <c r="AE16" s="20">
        <v>0</v>
      </c>
      <c r="AF16" s="23">
        <f t="shared" si="1"/>
        <v>0</v>
      </c>
      <c r="AH16" s="69"/>
      <c r="AI16" s="60"/>
    </row>
    <row r="17" spans="1:35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0.11901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0.11901</v>
      </c>
      <c r="AB17" s="20">
        <v>6.631312324841544</v>
      </c>
      <c r="AC17" s="20">
        <v>25.669564145295194</v>
      </c>
      <c r="AD17" s="20">
        <v>0</v>
      </c>
      <c r="AE17" s="20">
        <v>0.02229384</v>
      </c>
      <c r="AF17" s="23">
        <f t="shared" si="1"/>
        <v>32.44218031013674</v>
      </c>
      <c r="AH17" s="69"/>
      <c r="AI17" s="60"/>
    </row>
    <row r="18" spans="1:35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11.215155949999998</v>
      </c>
      <c r="J18" s="22">
        <v>0</v>
      </c>
      <c r="K18" s="22">
        <v>0.8492505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12.064406449999998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12.064406449999998</v>
      </c>
      <c r="AH18" s="69"/>
      <c r="AI18" s="60"/>
    </row>
    <row r="19" spans="1:35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88.47362285999999</v>
      </c>
      <c r="K19" s="29">
        <v>0.013746000000000001</v>
      </c>
      <c r="L19" s="29">
        <v>80.46822831749999</v>
      </c>
      <c r="M19" s="29">
        <v>0</v>
      </c>
      <c r="N19" s="29">
        <v>0</v>
      </c>
      <c r="O19" s="29">
        <v>0.489578</v>
      </c>
      <c r="P19" s="29">
        <v>0</v>
      </c>
      <c r="Q19" s="27">
        <v>0</v>
      </c>
      <c r="R19" s="28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0">
        <f t="shared" si="0"/>
        <v>168.81717517749996</v>
      </c>
      <c r="AB19" s="27">
        <v>0</v>
      </c>
      <c r="AC19" s="27">
        <v>0</v>
      </c>
      <c r="AD19" s="27">
        <v>0</v>
      </c>
      <c r="AE19" s="27">
        <v>0</v>
      </c>
      <c r="AF19" s="23">
        <f t="shared" si="1"/>
        <v>168.81717517749996</v>
      </c>
      <c r="AH19" s="70"/>
      <c r="AI19" s="60"/>
    </row>
    <row r="20" spans="1:35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3.1367642040000003</v>
      </c>
      <c r="K20" s="29">
        <v>0</v>
      </c>
      <c r="L20" s="29">
        <v>3.284999999999999E-05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0">
        <f t="shared" si="0"/>
        <v>3.1367970540000005</v>
      </c>
      <c r="AB20" s="27">
        <v>1.35072</v>
      </c>
      <c r="AC20" s="27">
        <v>0</v>
      </c>
      <c r="AD20" s="27">
        <v>0</v>
      </c>
      <c r="AE20" s="27">
        <v>0</v>
      </c>
      <c r="AF20" s="23">
        <f t="shared" si="1"/>
        <v>4.4875170540000004</v>
      </c>
      <c r="AH20" s="70"/>
      <c r="AI20" s="60"/>
    </row>
    <row r="21" spans="1:35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0.00739125</v>
      </c>
      <c r="M21" s="29">
        <v>1.10259250928158</v>
      </c>
      <c r="N21" s="29">
        <v>0.07746511799999999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0">
        <f t="shared" si="0"/>
        <v>1.1874488772815799</v>
      </c>
      <c r="AB21" s="27">
        <v>0</v>
      </c>
      <c r="AC21" s="27">
        <v>0</v>
      </c>
      <c r="AD21" s="27">
        <v>0</v>
      </c>
      <c r="AE21" s="27">
        <v>0</v>
      </c>
      <c r="AF21" s="23">
        <f t="shared" si="1"/>
        <v>1.1874488772815799</v>
      </c>
      <c r="AH21" s="70"/>
      <c r="AI21" s="60"/>
    </row>
    <row r="22" spans="1:35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1.3793358</v>
      </c>
      <c r="J22" s="29">
        <v>4.35814134</v>
      </c>
      <c r="K22" s="29">
        <v>0.000696</v>
      </c>
      <c r="L22" s="29">
        <v>0</v>
      </c>
      <c r="M22" s="29">
        <v>0</v>
      </c>
      <c r="N22" s="29">
        <v>0</v>
      </c>
      <c r="O22" s="29">
        <v>9.2E-05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0">
        <f t="shared" si="0"/>
        <v>5.73826514</v>
      </c>
      <c r="AB22" s="27">
        <v>0</v>
      </c>
      <c r="AC22" s="27">
        <v>0</v>
      </c>
      <c r="AD22" s="27">
        <v>0</v>
      </c>
      <c r="AE22" s="27">
        <v>0</v>
      </c>
      <c r="AF22" s="23">
        <f t="shared" si="1"/>
        <v>5.73826514</v>
      </c>
      <c r="AH22" s="70"/>
      <c r="AI22" s="60"/>
    </row>
    <row r="23" spans="1:35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1.2707673720000001</v>
      </c>
      <c r="K23" s="29">
        <v>0</v>
      </c>
      <c r="L23" s="29">
        <v>0.007456949999999999</v>
      </c>
      <c r="M23" s="29">
        <v>2.4427512</v>
      </c>
      <c r="N23" s="29">
        <v>0.004602504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0">
        <f t="shared" si="0"/>
        <v>3.725578026</v>
      </c>
      <c r="AB23" s="27">
        <v>0</v>
      </c>
      <c r="AC23" s="27">
        <v>0</v>
      </c>
      <c r="AD23" s="27">
        <v>0</v>
      </c>
      <c r="AE23" s="27">
        <v>0</v>
      </c>
      <c r="AF23" s="23">
        <f t="shared" si="1"/>
        <v>3.725578026</v>
      </c>
      <c r="AH23" s="70"/>
      <c r="AI23" s="60"/>
    </row>
    <row r="24" spans="1:35" s="3" customFormat="1" ht="15.75" customHeight="1">
      <c r="A24" s="51"/>
      <c r="B24" s="52" t="s">
        <v>36</v>
      </c>
      <c r="C24" s="53" t="s">
        <v>45</v>
      </c>
      <c r="D24" s="54"/>
      <c r="E24" s="27">
        <v>1.7868685</v>
      </c>
      <c r="F24" s="28">
        <v>0</v>
      </c>
      <c r="G24" s="29">
        <v>0</v>
      </c>
      <c r="H24" s="29">
        <v>0</v>
      </c>
      <c r="I24" s="29">
        <v>0.88539765</v>
      </c>
      <c r="J24" s="29">
        <v>20.211302314360005</v>
      </c>
      <c r="K24" s="29">
        <v>0.008212800000000001</v>
      </c>
      <c r="L24" s="29">
        <v>0.058473</v>
      </c>
      <c r="M24" s="29">
        <v>0</v>
      </c>
      <c r="N24" s="29">
        <v>0</v>
      </c>
      <c r="O24" s="29">
        <v>0.15359400000000004</v>
      </c>
      <c r="P24" s="29">
        <v>0</v>
      </c>
      <c r="Q24" s="27">
        <v>5.249852036059917</v>
      </c>
      <c r="R24" s="28">
        <v>1.9401</v>
      </c>
      <c r="S24" s="29">
        <v>0.09828</v>
      </c>
      <c r="T24" s="29">
        <v>0</v>
      </c>
      <c r="U24" s="29">
        <v>0</v>
      </c>
      <c r="V24" s="29">
        <v>0.579733790778618</v>
      </c>
      <c r="W24" s="29">
        <v>0</v>
      </c>
      <c r="X24" s="29">
        <v>0.35819999999999996</v>
      </c>
      <c r="Y24" s="29">
        <v>0</v>
      </c>
      <c r="Z24" s="29">
        <v>0</v>
      </c>
      <c r="AA24" s="20">
        <f t="shared" si="0"/>
        <v>31.33001409119854</v>
      </c>
      <c r="AB24" s="27">
        <v>6.558005819429697</v>
      </c>
      <c r="AC24" s="27">
        <v>1.553740617298113</v>
      </c>
      <c r="AD24" s="27">
        <v>0</v>
      </c>
      <c r="AE24" s="27">
        <v>0</v>
      </c>
      <c r="AF24" s="23">
        <f t="shared" si="1"/>
        <v>39.44176052792635</v>
      </c>
      <c r="AH24" s="70"/>
      <c r="AI24" s="60"/>
    </row>
    <row r="25" spans="1:35" s="3" customFormat="1" ht="15.75" customHeight="1">
      <c r="A25" s="51"/>
      <c r="B25" s="51"/>
      <c r="C25" s="53" t="s">
        <v>46</v>
      </c>
      <c r="D25" s="54"/>
      <c r="E25" s="27">
        <v>9.073226599999998</v>
      </c>
      <c r="F25" s="28">
        <v>0</v>
      </c>
      <c r="G25" s="29">
        <v>0</v>
      </c>
      <c r="H25" s="29">
        <v>7.960779199999999</v>
      </c>
      <c r="I25" s="29">
        <v>6.613363117999999</v>
      </c>
      <c r="J25" s="29">
        <v>10.025857883416004</v>
      </c>
      <c r="K25" s="29">
        <v>0.0125976</v>
      </c>
      <c r="L25" s="29">
        <v>0.0206298</v>
      </c>
      <c r="M25" s="29">
        <v>0</v>
      </c>
      <c r="N25" s="29">
        <v>0</v>
      </c>
      <c r="O25" s="29">
        <v>1.47844</v>
      </c>
      <c r="P25" s="29">
        <v>0</v>
      </c>
      <c r="Q25" s="27">
        <v>37.786919112565</v>
      </c>
      <c r="R25" s="28">
        <v>0</v>
      </c>
      <c r="S25" s="29">
        <v>5.82438303621901</v>
      </c>
      <c r="T25" s="29">
        <v>0</v>
      </c>
      <c r="U25" s="29">
        <v>1.6623981157374301</v>
      </c>
      <c r="V25" s="29">
        <v>0.10037539973697668</v>
      </c>
      <c r="W25" s="29">
        <v>0</v>
      </c>
      <c r="X25" s="29">
        <v>1.1494633393762033</v>
      </c>
      <c r="Y25" s="29">
        <v>0</v>
      </c>
      <c r="Z25" s="29">
        <v>0</v>
      </c>
      <c r="AA25" s="20">
        <f t="shared" si="0"/>
        <v>81.70843320505061</v>
      </c>
      <c r="AB25" s="27">
        <v>32.22883853682195</v>
      </c>
      <c r="AC25" s="27">
        <v>4.205044826800932</v>
      </c>
      <c r="AD25" s="27">
        <v>0</v>
      </c>
      <c r="AE25" s="27">
        <v>0.0182222118049496</v>
      </c>
      <c r="AF25" s="23">
        <f t="shared" si="1"/>
        <v>118.16053878047845</v>
      </c>
      <c r="AH25" s="70"/>
      <c r="AI25" s="60"/>
    </row>
    <row r="26" spans="1:35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6.33823428</v>
      </c>
      <c r="K26" s="29">
        <v>0.0008352000000000001</v>
      </c>
      <c r="L26" s="29">
        <v>0.0266085</v>
      </c>
      <c r="M26" s="29">
        <v>0</v>
      </c>
      <c r="N26" s="29">
        <v>0</v>
      </c>
      <c r="O26" s="29">
        <v>0.224112</v>
      </c>
      <c r="P26" s="29">
        <v>0</v>
      </c>
      <c r="Q26" s="27">
        <v>0.26546997386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0">
        <f t="shared" si="0"/>
        <v>6.85525995386</v>
      </c>
      <c r="AB26" s="27">
        <v>1.2744000000000002</v>
      </c>
      <c r="AC26" s="27">
        <v>0</v>
      </c>
      <c r="AD26" s="27">
        <v>0</v>
      </c>
      <c r="AE26" s="27">
        <v>0</v>
      </c>
      <c r="AF26" s="23">
        <f t="shared" si="1"/>
        <v>8.129659953860001</v>
      </c>
      <c r="AH26" s="70"/>
      <c r="AI26" s="60"/>
    </row>
    <row r="27" spans="1:35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0.0341724561547763</v>
      </c>
      <c r="I27" s="29">
        <v>0.03137452821923928</v>
      </c>
      <c r="J27" s="29">
        <v>1.997224378204828</v>
      </c>
      <c r="K27" s="29">
        <v>0.05266210535854153</v>
      </c>
      <c r="L27" s="29">
        <v>0</v>
      </c>
      <c r="M27" s="29">
        <v>0</v>
      </c>
      <c r="N27" s="29">
        <v>0</v>
      </c>
      <c r="O27" s="29">
        <v>0.04776850421861318</v>
      </c>
      <c r="P27" s="29">
        <v>0</v>
      </c>
      <c r="Q27" s="27">
        <v>3.552566490893787</v>
      </c>
      <c r="R27" s="28">
        <v>0</v>
      </c>
      <c r="S27" s="29">
        <v>0.8162841562749702</v>
      </c>
      <c r="T27" s="29">
        <v>0</v>
      </c>
      <c r="U27" s="29">
        <v>0</v>
      </c>
      <c r="V27" s="29">
        <v>0</v>
      </c>
      <c r="W27" s="29">
        <v>0.08962599999999997</v>
      </c>
      <c r="X27" s="29">
        <v>0</v>
      </c>
      <c r="Y27" s="29">
        <v>0</v>
      </c>
      <c r="Z27" s="29">
        <v>0</v>
      </c>
      <c r="AA27" s="20">
        <f t="shared" si="0"/>
        <v>6.621678619324756</v>
      </c>
      <c r="AB27" s="27">
        <v>9.112759022778228</v>
      </c>
      <c r="AC27" s="27">
        <v>9.89609874667088</v>
      </c>
      <c r="AD27" s="27">
        <v>0</v>
      </c>
      <c r="AE27" s="27">
        <v>0.025841497409752497</v>
      </c>
      <c r="AF27" s="23">
        <f t="shared" si="1"/>
        <v>25.656377886183616</v>
      </c>
      <c r="AH27" s="70"/>
      <c r="AI27" s="60"/>
    </row>
    <row r="28" spans="1:35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0.0312822254452237</v>
      </c>
      <c r="I28" s="29">
        <v>0.22115220976732342</v>
      </c>
      <c r="J28" s="29">
        <v>1.7898325061684361</v>
      </c>
      <c r="K28" s="29">
        <v>0.048208061041458486</v>
      </c>
      <c r="L28" s="29">
        <v>0</v>
      </c>
      <c r="M28" s="29">
        <v>0</v>
      </c>
      <c r="N28" s="29">
        <v>0</v>
      </c>
      <c r="O28" s="29">
        <v>0.1698924557813869</v>
      </c>
      <c r="P28" s="29">
        <v>0</v>
      </c>
      <c r="Q28" s="27">
        <v>6.9102621583530155</v>
      </c>
      <c r="R28" s="28">
        <v>0</v>
      </c>
      <c r="S28" s="29">
        <v>0</v>
      </c>
      <c r="T28" s="29">
        <v>0</v>
      </c>
      <c r="U28" s="29">
        <v>2.180240550037933</v>
      </c>
      <c r="V28" s="29">
        <v>1.7109174172956216</v>
      </c>
      <c r="W28" s="29">
        <v>0</v>
      </c>
      <c r="X28" s="29">
        <v>0</v>
      </c>
      <c r="Y28" s="29">
        <v>0</v>
      </c>
      <c r="Z28" s="29">
        <v>0</v>
      </c>
      <c r="AA28" s="20">
        <f t="shared" si="0"/>
        <v>13.0617875838904</v>
      </c>
      <c r="AB28" s="27">
        <v>27.44534418673458</v>
      </c>
      <c r="AC28" s="27">
        <v>18.824015654881048</v>
      </c>
      <c r="AD28" s="27">
        <v>0</v>
      </c>
      <c r="AE28" s="27">
        <v>0.015504898445851501</v>
      </c>
      <c r="AF28" s="23">
        <f t="shared" si="1"/>
        <v>59.346652323951886</v>
      </c>
      <c r="AH28" s="70"/>
      <c r="AI28" s="60"/>
    </row>
    <row r="29" spans="1:35" s="3" customFormat="1" ht="15.75" customHeight="1">
      <c r="A29" s="55"/>
      <c r="B29" s="49" t="s">
        <v>38</v>
      </c>
      <c r="C29" s="50"/>
      <c r="D29" s="50"/>
      <c r="E29" s="20">
        <v>0.008031</v>
      </c>
      <c r="F29" s="21">
        <v>0</v>
      </c>
      <c r="G29" s="22">
        <v>0</v>
      </c>
      <c r="H29" s="22">
        <v>0.6865439184</v>
      </c>
      <c r="I29" s="22">
        <v>0.0485042304</v>
      </c>
      <c r="J29" s="22">
        <v>23.863456153152</v>
      </c>
      <c r="K29" s="22">
        <v>0.1445742336</v>
      </c>
      <c r="L29" s="22">
        <v>1.2504171824999997</v>
      </c>
      <c r="M29" s="22">
        <v>0</v>
      </c>
      <c r="N29" s="22">
        <v>0</v>
      </c>
      <c r="O29" s="22">
        <v>0.66724104</v>
      </c>
      <c r="P29" s="22">
        <v>0</v>
      </c>
      <c r="Q29" s="20">
        <v>30.518962505499395</v>
      </c>
      <c r="R29" s="21">
        <v>2.9014499999999996</v>
      </c>
      <c r="S29" s="22">
        <v>26.399876048</v>
      </c>
      <c r="T29" s="22">
        <v>0</v>
      </c>
      <c r="U29" s="22">
        <v>0</v>
      </c>
      <c r="V29" s="22">
        <v>0</v>
      </c>
      <c r="W29" s="22">
        <v>0.26887799999999995</v>
      </c>
      <c r="X29" s="22">
        <v>2.5505999999999998</v>
      </c>
      <c r="Y29" s="22">
        <v>0</v>
      </c>
      <c r="Z29" s="22">
        <v>0</v>
      </c>
      <c r="AA29" s="20">
        <f t="shared" si="0"/>
        <v>89.3085343115514</v>
      </c>
      <c r="AB29" s="20">
        <v>37.07075485278037</v>
      </c>
      <c r="AC29" s="20">
        <v>63.462542635701155</v>
      </c>
      <c r="AD29" s="20">
        <v>0</v>
      </c>
      <c r="AE29" s="20">
        <v>0.4754835523394462</v>
      </c>
      <c r="AF29" s="23">
        <f t="shared" si="1"/>
        <v>190.3173153523724</v>
      </c>
      <c r="AH29" s="70"/>
      <c r="AI29" s="60"/>
    </row>
    <row r="30" spans="1:35" s="3" customFormat="1" ht="15.75" customHeight="1">
      <c r="A30" s="56" t="s">
        <v>5</v>
      </c>
      <c r="B30" s="57"/>
      <c r="C30" s="57"/>
      <c r="D30" s="57"/>
      <c r="E30" s="32">
        <f>SUM(E7:E29)</f>
        <v>154.98481837000003</v>
      </c>
      <c r="F30" s="33">
        <f aca="true" t="shared" si="2" ref="F30:AB30">SUM(F7:F29)</f>
        <v>329.68567349999995</v>
      </c>
      <c r="G30" s="34">
        <f t="shared" si="2"/>
        <v>0</v>
      </c>
      <c r="H30" s="34">
        <f t="shared" si="2"/>
        <v>8.086617799999999</v>
      </c>
      <c r="I30" s="34">
        <f t="shared" si="2"/>
        <v>-23.301238603420003</v>
      </c>
      <c r="J30" s="34">
        <f t="shared" si="2"/>
        <v>24.947407914976004</v>
      </c>
      <c r="K30" s="34">
        <f t="shared" si="2"/>
        <v>1.1307825</v>
      </c>
      <c r="L30" s="34">
        <f t="shared" si="2"/>
        <v>-2.3758739499999963</v>
      </c>
      <c r="M30" s="34">
        <f t="shared" si="2"/>
        <v>-18.512079490718424</v>
      </c>
      <c r="N30" s="34">
        <f t="shared" si="2"/>
        <v>0.08206762199999998</v>
      </c>
      <c r="O30" s="34">
        <f t="shared" si="2"/>
        <v>-3.455905000000001</v>
      </c>
      <c r="P30" s="34">
        <f t="shared" si="2"/>
        <v>-1.7763568394002505E-15</v>
      </c>
      <c r="Q30" s="32">
        <f t="shared" si="2"/>
        <v>194.84712296080576</v>
      </c>
      <c r="R30" s="33">
        <f t="shared" si="2"/>
        <v>18.4850151</v>
      </c>
      <c r="S30" s="34">
        <f t="shared" si="2"/>
        <v>49.74296878449398</v>
      </c>
      <c r="T30" s="34">
        <f t="shared" si="2"/>
        <v>0.7605521946960002</v>
      </c>
      <c r="U30" s="34">
        <f t="shared" si="2"/>
        <v>39.56395509011466</v>
      </c>
      <c r="V30" s="34">
        <f t="shared" si="2"/>
        <v>4.130380207330646</v>
      </c>
      <c r="W30" s="34">
        <f t="shared" si="2"/>
        <v>0.41142345999999996</v>
      </c>
      <c r="X30" s="34">
        <f t="shared" si="2"/>
        <v>4.124254939376203</v>
      </c>
      <c r="Y30" s="34">
        <f t="shared" si="2"/>
        <v>23.8104</v>
      </c>
      <c r="Z30" s="34">
        <f t="shared" si="2"/>
        <v>0.081</v>
      </c>
      <c r="AA30" s="68">
        <f t="shared" si="0"/>
        <v>807.2293433996549</v>
      </c>
      <c r="AB30" s="32">
        <f t="shared" si="2"/>
        <v>5.5371142441761805</v>
      </c>
      <c r="AC30" s="32">
        <f>SUM(AC7:AC29)</f>
        <v>-0.008104151284697991</v>
      </c>
      <c r="AD30" s="32">
        <f>SUM(AD7:AD29)</f>
        <v>0</v>
      </c>
      <c r="AE30" s="32">
        <f>SUM(AE7:AE29)</f>
        <v>0</v>
      </c>
      <c r="AF30" s="68">
        <f t="shared" si="1"/>
        <v>812.7583534925465</v>
      </c>
      <c r="AH30" s="69"/>
      <c r="AI30" s="60"/>
    </row>
    <row r="31" spans="34:35" ht="12.75">
      <c r="AH31" s="60"/>
      <c r="AI31" s="60"/>
    </row>
    <row r="32" spans="34:35" ht="12.75">
      <c r="AH32" s="60"/>
      <c r="AI32" s="60"/>
    </row>
    <row r="33" spans="34:35" ht="12.75">
      <c r="AH33" s="60"/>
      <c r="AI33" s="60"/>
    </row>
    <row r="34" spans="34:35" ht="12.75">
      <c r="AH34" s="60"/>
      <c r="AI34" s="60"/>
    </row>
    <row r="35" spans="34:35" ht="12.75">
      <c r="AH35" s="60"/>
      <c r="AI35" s="60"/>
    </row>
    <row r="36" spans="34:35" ht="12.75">
      <c r="AH36" s="60"/>
      <c r="AI36" s="60"/>
    </row>
    <row r="37" spans="34:35" ht="12.75">
      <c r="AH37" s="60"/>
      <c r="AI37" s="60"/>
    </row>
    <row r="38" spans="34:35" ht="12.75">
      <c r="AH38" s="60"/>
      <c r="AI38" s="60"/>
    </row>
    <row r="39" spans="34:35" ht="12.75">
      <c r="AH39" s="60"/>
      <c r="AI39" s="60"/>
    </row>
    <row r="40" spans="34:35" ht="12.75">
      <c r="AH40" s="60"/>
      <c r="AI40" s="60"/>
    </row>
    <row r="41" spans="34:35" ht="12.75">
      <c r="AH41" s="60"/>
      <c r="AI41" s="60"/>
    </row>
    <row r="42" spans="34:35" ht="12.75">
      <c r="AH42" s="60"/>
      <c r="AI42" s="60"/>
    </row>
    <row r="43" spans="34:35" ht="12.75">
      <c r="AH43" s="60"/>
      <c r="AI43" s="60"/>
    </row>
    <row r="44" spans="34:35" ht="12.75">
      <c r="AH44" s="60"/>
      <c r="AI44" s="60"/>
    </row>
    <row r="45" spans="34:35" ht="12.75">
      <c r="AH45" s="60"/>
      <c r="AI45" s="60"/>
    </row>
    <row r="46" spans="34:35" ht="12.75">
      <c r="AH46" s="60"/>
      <c r="AI46" s="60"/>
    </row>
    <row r="47" spans="34:35" ht="12.75">
      <c r="AH47" s="60"/>
      <c r="AI47" s="60"/>
    </row>
    <row r="48" spans="34:35" ht="12.75">
      <c r="AH48" s="60"/>
      <c r="AI48" s="60"/>
    </row>
    <row r="49" spans="34:35" ht="12.75">
      <c r="AH49" s="60"/>
      <c r="AI49" s="60"/>
    </row>
    <row r="50" spans="34:35" ht="12.75">
      <c r="AH50" s="60"/>
      <c r="AI50" s="60"/>
    </row>
    <row r="51" spans="34:35" ht="12.75">
      <c r="AH51" s="60"/>
      <c r="AI51" s="60"/>
    </row>
    <row r="52" spans="34:35" ht="12.75">
      <c r="AH52" s="60"/>
      <c r="AI52" s="60"/>
    </row>
    <row r="53" spans="34:35" ht="12.75">
      <c r="AH53" s="60"/>
      <c r="AI53" s="60"/>
    </row>
    <row r="54" spans="34:35" ht="12.75">
      <c r="AH54" s="60"/>
      <c r="AI54" s="60"/>
    </row>
    <row r="55" spans="34:35" ht="12.75">
      <c r="AH55" s="60"/>
      <c r="AI55" s="60"/>
    </row>
    <row r="56" spans="34:35" ht="12.75">
      <c r="AH56" s="60"/>
      <c r="AI56" s="60"/>
    </row>
    <row r="57" spans="34:35" ht="12.75">
      <c r="AH57" s="60"/>
      <c r="AI57" s="60"/>
    </row>
    <row r="58" spans="34:35" ht="12.75">
      <c r="AH58" s="60"/>
      <c r="AI58" s="60"/>
    </row>
    <row r="59" spans="34:35" ht="12.75">
      <c r="AH59" s="60"/>
      <c r="AI59" s="60"/>
    </row>
    <row r="60" spans="34:35" ht="12.75">
      <c r="AH60" s="60"/>
      <c r="AI60" s="60"/>
    </row>
    <row r="61" spans="34:35" ht="12.75">
      <c r="AH61" s="60"/>
      <c r="AI61" s="60"/>
    </row>
    <row r="62" spans="34:35" ht="12.75">
      <c r="AH62" s="60"/>
      <c r="AI62" s="60"/>
    </row>
    <row r="63" spans="34:35" ht="12.75">
      <c r="AH63" s="60"/>
      <c r="AI63" s="60"/>
    </row>
    <row r="64" spans="34:35" ht="12.75">
      <c r="AH64" s="60"/>
      <c r="AI64" s="60"/>
    </row>
    <row r="65" spans="34:35" ht="12.75">
      <c r="AH65" s="60"/>
      <c r="AI65" s="60"/>
    </row>
    <row r="66" spans="34:35" ht="12.75">
      <c r="AH66" s="60"/>
      <c r="AI66" s="60"/>
    </row>
    <row r="67" spans="34:35" ht="12.75">
      <c r="AH67" s="60"/>
      <c r="AI67" s="60"/>
    </row>
    <row r="68" spans="34:35" ht="12.75">
      <c r="AH68" s="60"/>
      <c r="AI68" s="60"/>
    </row>
    <row r="69" spans="34:35" ht="12.75">
      <c r="AH69" s="60"/>
      <c r="AI69" s="60"/>
    </row>
    <row r="70" spans="34:35" ht="12.75">
      <c r="AH70" s="60"/>
      <c r="AI70" s="60"/>
    </row>
    <row r="71" spans="34:35" ht="12.75">
      <c r="AH71" s="60"/>
      <c r="AI71" s="60"/>
    </row>
    <row r="72" spans="34:35" ht="12.75">
      <c r="AH72" s="60"/>
      <c r="AI72" s="60"/>
    </row>
    <row r="73" spans="34:35" ht="12.75">
      <c r="AH73" s="60"/>
      <c r="AI73" s="60"/>
    </row>
    <row r="74" spans="34:35" ht="12.75">
      <c r="AH74" s="60"/>
      <c r="AI74" s="60"/>
    </row>
    <row r="75" spans="34:35" ht="12.75">
      <c r="AH75" s="60"/>
      <c r="AI75" s="60"/>
    </row>
    <row r="76" spans="34:35" ht="12.75">
      <c r="AH76" s="60"/>
      <c r="AI76" s="60"/>
    </row>
    <row r="77" spans="34:35" ht="12.75">
      <c r="AH77" s="60"/>
      <c r="AI77" s="60"/>
    </row>
    <row r="78" spans="34:35" ht="12.75">
      <c r="AH78" s="60"/>
      <c r="AI78" s="60"/>
    </row>
    <row r="79" spans="34:35" ht="12.75">
      <c r="AH79" s="60"/>
      <c r="AI79" s="60"/>
    </row>
    <row r="80" spans="34:35" ht="12.75">
      <c r="AH80" s="60"/>
      <c r="AI80" s="60"/>
    </row>
    <row r="81" spans="34:35" ht="12.75">
      <c r="AH81" s="60"/>
      <c r="AI81" s="60"/>
    </row>
    <row r="82" spans="34:35" ht="12.75">
      <c r="AH82" s="60"/>
      <c r="AI82" s="60"/>
    </row>
    <row r="83" spans="34:35" ht="12.75">
      <c r="AH83" s="60"/>
      <c r="AI83" s="60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bestFit="1" customWidth="1"/>
    <col min="2" max="2" width="18.57421875" style="0" customWidth="1"/>
    <col min="3" max="3" width="17.140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340.1824902</v>
      </c>
      <c r="G7" s="22">
        <v>0</v>
      </c>
      <c r="H7" s="22">
        <v>0</v>
      </c>
      <c r="I7" s="22">
        <v>-59.7854184</v>
      </c>
      <c r="J7" s="22">
        <v>-140.843198412</v>
      </c>
      <c r="K7" s="22">
        <v>0</v>
      </c>
      <c r="L7" s="22">
        <v>-87.58324739999999</v>
      </c>
      <c r="M7" s="22">
        <v>-26.4386388</v>
      </c>
      <c r="N7" s="22">
        <v>0</v>
      </c>
      <c r="O7" s="22">
        <v>-7.65026</v>
      </c>
      <c r="P7" s="22">
        <v>-16.115631999999998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1.7660951880000688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1.7660951880000688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28.493210216699996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28.493210216699996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28.493210216699996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7.14642152298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7.14642152298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7.14642152298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0.6193840499999999</v>
      </c>
      <c r="J10" s="22">
        <v>0.009612624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16.115631999999998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16.744628673999998</v>
      </c>
      <c r="AB10" s="20">
        <v>0.523975273438424</v>
      </c>
      <c r="AC10" s="20">
        <v>-1.1836723772129258</v>
      </c>
      <c r="AD10" s="20">
        <v>0</v>
      </c>
      <c r="AE10" s="20">
        <v>0</v>
      </c>
      <c r="AF10" s="23">
        <f t="shared" si="1"/>
        <v>16.084931570225496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0.00735294</v>
      </c>
      <c r="K11" s="22">
        <v>0</v>
      </c>
      <c r="L11" s="22">
        <v>0</v>
      </c>
      <c r="M11" s="22">
        <v>0</v>
      </c>
      <c r="N11" s="22">
        <v>0</v>
      </c>
      <c r="O11" s="22">
        <v>0.001472</v>
      </c>
      <c r="P11" s="22">
        <v>0</v>
      </c>
      <c r="Q11" s="20">
        <v>0.50049732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0.50932226</v>
      </c>
      <c r="AB11" s="20">
        <v>0.143590951329818</v>
      </c>
      <c r="AC11" s="20">
        <v>0</v>
      </c>
      <c r="AD11" s="20">
        <v>0</v>
      </c>
      <c r="AE11" s="20">
        <v>-0.49907</v>
      </c>
      <c r="AF11" s="23">
        <f t="shared" si="1"/>
        <v>0.15384321132981804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0.1162453505</v>
      </c>
      <c r="F12" s="21">
        <v>0</v>
      </c>
      <c r="G12" s="22">
        <v>0</v>
      </c>
      <c r="H12" s="22">
        <v>0</v>
      </c>
      <c r="I12" s="22">
        <v>0.5096220062234695</v>
      </c>
      <c r="J12" s="22">
        <v>0.6082887931144997</v>
      </c>
      <c r="K12" s="22">
        <v>0</v>
      </c>
      <c r="L12" s="22">
        <v>0</v>
      </c>
      <c r="M12" s="22">
        <v>0</v>
      </c>
      <c r="N12" s="22">
        <v>0</v>
      </c>
      <c r="O12" s="22">
        <v>5E-07</v>
      </c>
      <c r="P12" s="22">
        <v>0</v>
      </c>
      <c r="Q12" s="20">
        <v>4.58232445926924</v>
      </c>
      <c r="R12" s="21">
        <v>3.6824383865000008</v>
      </c>
      <c r="S12" s="22">
        <v>6.76460081292549</v>
      </c>
      <c r="T12" s="22">
        <v>0.9700051115999999</v>
      </c>
      <c r="U12" s="22">
        <v>3.19640910406489</v>
      </c>
      <c r="V12" s="22">
        <v>0.2164837415464052</v>
      </c>
      <c r="W12" s="22">
        <v>0.0456025288</v>
      </c>
      <c r="X12" s="22">
        <v>0</v>
      </c>
      <c r="Y12" s="22">
        <v>0</v>
      </c>
      <c r="Z12" s="22">
        <v>0</v>
      </c>
      <c r="AA12" s="20">
        <f t="shared" si="0"/>
        <v>20.692020794543996</v>
      </c>
      <c r="AB12" s="20">
        <v>0.824922260525512</v>
      </c>
      <c r="AC12" s="20">
        <v>-20.256774846164408</v>
      </c>
      <c r="AD12" s="20">
        <v>0</v>
      </c>
      <c r="AE12" s="20">
        <v>0</v>
      </c>
      <c r="AF12" s="23">
        <f t="shared" si="1"/>
        <v>1.2601682089050996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0.49115679999999995</v>
      </c>
      <c r="Y13" s="22">
        <v>0</v>
      </c>
      <c r="Z13" s="22">
        <v>0</v>
      </c>
      <c r="AA13" s="20">
        <f t="shared" si="0"/>
        <v>0.49115679999999995</v>
      </c>
      <c r="AB13" s="20">
        <v>0</v>
      </c>
      <c r="AC13" s="20">
        <v>-0.49115679999999995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129.07155044628686</v>
      </c>
      <c r="F14" s="21">
        <v>0</v>
      </c>
      <c r="G14" s="22">
        <v>0</v>
      </c>
      <c r="H14" s="22">
        <v>0</v>
      </c>
      <c r="I14" s="22">
        <v>7.869894989057432</v>
      </c>
      <c r="J14" s="22">
        <v>0.3385192018035914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22.563267187156438</v>
      </c>
      <c r="R14" s="21">
        <v>4.066841454096627</v>
      </c>
      <c r="S14" s="22">
        <v>4.159706185424578</v>
      </c>
      <c r="T14" s="22">
        <v>0</v>
      </c>
      <c r="U14" s="22">
        <v>0</v>
      </c>
      <c r="V14" s="22">
        <v>0.006743980726179362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168.0765234445517</v>
      </c>
      <c r="AB14" s="20">
        <v>-66.89448144116719</v>
      </c>
      <c r="AC14" s="20">
        <v>0</v>
      </c>
      <c r="AD14" s="20">
        <v>0</v>
      </c>
      <c r="AE14" s="20">
        <v>0</v>
      </c>
      <c r="AF14" s="23">
        <f t="shared" si="1"/>
        <v>101.18204200338451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92.53628891143629</v>
      </c>
      <c r="F15" s="21">
        <v>0</v>
      </c>
      <c r="G15" s="22">
        <v>0</v>
      </c>
      <c r="H15" s="22">
        <v>0</v>
      </c>
      <c r="I15" s="22">
        <v>5.652235138600459</v>
      </c>
      <c r="J15" s="22">
        <v>0.32138407467631136</v>
      </c>
      <c r="K15" s="22">
        <v>0</v>
      </c>
      <c r="L15" s="22">
        <v>0</v>
      </c>
      <c r="M15" s="22">
        <v>0</v>
      </c>
      <c r="N15" s="22">
        <v>0</v>
      </c>
      <c r="O15" s="22">
        <v>0.00010799999999999998</v>
      </c>
      <c r="P15" s="22">
        <v>0</v>
      </c>
      <c r="Q15" s="20">
        <v>53.0051084049141</v>
      </c>
      <c r="R15" s="21">
        <v>6.033986774436391</v>
      </c>
      <c r="S15" s="22">
        <v>4.0298939574154184</v>
      </c>
      <c r="T15" s="22">
        <v>0</v>
      </c>
      <c r="U15" s="22">
        <v>33.27666953401918</v>
      </c>
      <c r="V15" s="22">
        <v>1.3180697060544775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196.17374450155262</v>
      </c>
      <c r="AB15" s="20">
        <v>-61.416605758287915</v>
      </c>
      <c r="AC15" s="20">
        <v>-102.3584991130583</v>
      </c>
      <c r="AD15" s="20">
        <v>0</v>
      </c>
      <c r="AE15" s="20">
        <v>0</v>
      </c>
      <c r="AF15" s="23">
        <f t="shared" si="1"/>
        <v>32.398639630206404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21.988646829572396</v>
      </c>
      <c r="Z16" s="22">
        <v>0.08424</v>
      </c>
      <c r="AA16" s="20">
        <f t="shared" si="0"/>
        <v>22.072886829572397</v>
      </c>
      <c r="AB16" s="20">
        <v>-22.072886829572397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0.11862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0.11862</v>
      </c>
      <c r="AB17" s="20">
        <v>6.039345188927364</v>
      </c>
      <c r="AC17" s="20">
        <v>25.60558601993166</v>
      </c>
      <c r="AD17" s="20">
        <v>0</v>
      </c>
      <c r="AE17" s="20">
        <v>0.019962800000000003</v>
      </c>
      <c r="AF17" s="23">
        <f t="shared" si="1"/>
        <v>31.783514008859022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95.209848468</v>
      </c>
      <c r="K19" s="29">
        <v>0.0053939999999999995</v>
      </c>
      <c r="L19" s="29">
        <v>78.98768998649997</v>
      </c>
      <c r="M19" s="29">
        <v>0</v>
      </c>
      <c r="N19" s="29">
        <v>0</v>
      </c>
      <c r="O19" s="29">
        <v>0.5121640000000001</v>
      </c>
      <c r="P19" s="29">
        <v>0</v>
      </c>
      <c r="Q19" s="27">
        <v>0</v>
      </c>
      <c r="R19" s="28">
        <v>0</v>
      </c>
      <c r="S19" s="29">
        <v>0</v>
      </c>
      <c r="T19" s="29">
        <v>0.15117353100000003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174.23826998549998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174.23826998549998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3.0643825800000006</v>
      </c>
      <c r="K20" s="29">
        <v>0</v>
      </c>
      <c r="L20" s="29">
        <v>0.00036135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3.0647439300000006</v>
      </c>
      <c r="AB20" s="27">
        <v>1.35252</v>
      </c>
      <c r="AC20" s="27">
        <v>0</v>
      </c>
      <c r="AD20" s="27">
        <v>0</v>
      </c>
      <c r="AE20" s="27">
        <v>0</v>
      </c>
      <c r="AF20" s="30">
        <f t="shared" si="1"/>
        <v>4.417263930000001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0.0003285</v>
      </c>
      <c r="M21" s="29">
        <v>1.1302104927032</v>
      </c>
      <c r="N21" s="29">
        <v>0.09220556999999999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1.2227445627031999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1.2227445627031999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1.2814505999999999</v>
      </c>
      <c r="J22" s="29">
        <v>3.6989951039999998</v>
      </c>
      <c r="K22" s="29">
        <v>0.00010440000000000002</v>
      </c>
      <c r="L22" s="29">
        <v>0</v>
      </c>
      <c r="M22" s="29">
        <v>0</v>
      </c>
      <c r="N22" s="29">
        <v>0</v>
      </c>
      <c r="O22" s="29">
        <v>0.000184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4.980734103999999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4.980734103999999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0.631563744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1.73866626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1.73866626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2.0042745</v>
      </c>
      <c r="F24" s="28">
        <v>0</v>
      </c>
      <c r="G24" s="29">
        <v>0</v>
      </c>
      <c r="H24" s="29">
        <v>0</v>
      </c>
      <c r="I24" s="29">
        <v>1.00712465</v>
      </c>
      <c r="J24" s="29">
        <v>21.199566192</v>
      </c>
      <c r="K24" s="29">
        <v>0.0072732000000000005</v>
      </c>
      <c r="L24" s="29">
        <v>0.023027850000000006</v>
      </c>
      <c r="M24" s="29">
        <v>0</v>
      </c>
      <c r="N24" s="29">
        <v>0</v>
      </c>
      <c r="O24" s="29">
        <v>0.14839600000000003</v>
      </c>
      <c r="P24" s="29">
        <v>0</v>
      </c>
      <c r="Q24" s="27">
        <v>4.0748690527508264</v>
      </c>
      <c r="R24" s="28">
        <v>1.9366199999999998</v>
      </c>
      <c r="S24" s="29">
        <v>0.09828</v>
      </c>
      <c r="T24" s="29">
        <v>0</v>
      </c>
      <c r="U24" s="29">
        <v>0</v>
      </c>
      <c r="V24" s="29">
        <v>0.7290555474233392</v>
      </c>
      <c r="W24" s="29">
        <v>0</v>
      </c>
      <c r="X24" s="29">
        <v>0.36269999999999997</v>
      </c>
      <c r="Y24" s="29">
        <v>0</v>
      </c>
      <c r="Z24" s="29">
        <v>0</v>
      </c>
      <c r="AA24" s="27">
        <f t="shared" si="0"/>
        <v>31.591186992174165</v>
      </c>
      <c r="AB24" s="27">
        <v>6.108125536960351</v>
      </c>
      <c r="AC24" s="27">
        <v>1.7466121600000002</v>
      </c>
      <c r="AD24" s="27">
        <v>0</v>
      </c>
      <c r="AE24" s="27">
        <v>0</v>
      </c>
      <c r="AF24" s="30">
        <f t="shared" si="1"/>
        <v>39.445924689134515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9.2439605</v>
      </c>
      <c r="F25" s="28">
        <v>0</v>
      </c>
      <c r="G25" s="29">
        <v>0</v>
      </c>
      <c r="H25" s="29">
        <v>8.446976799999998</v>
      </c>
      <c r="I25" s="29">
        <v>9.276757475515264</v>
      </c>
      <c r="J25" s="29">
        <v>9.132772557868996</v>
      </c>
      <c r="K25" s="29">
        <v>0.018200400000000002</v>
      </c>
      <c r="L25" s="29">
        <v>0.25115305</v>
      </c>
      <c r="M25" s="29">
        <v>0</v>
      </c>
      <c r="N25" s="29">
        <v>0</v>
      </c>
      <c r="O25" s="29">
        <v>1.4818440000000002</v>
      </c>
      <c r="P25" s="29">
        <v>0</v>
      </c>
      <c r="Q25" s="27">
        <v>35.81999556041258</v>
      </c>
      <c r="R25" s="28">
        <v>0</v>
      </c>
      <c r="S25" s="29">
        <v>5.838268862160078</v>
      </c>
      <c r="T25" s="29">
        <v>0</v>
      </c>
      <c r="U25" s="29">
        <v>1.6623981157374301</v>
      </c>
      <c r="V25" s="29">
        <v>0.10962571404389955</v>
      </c>
      <c r="W25" s="29">
        <v>0</v>
      </c>
      <c r="X25" s="29">
        <v>1.1516408936621287</v>
      </c>
      <c r="Y25" s="29">
        <v>0</v>
      </c>
      <c r="Z25" s="29">
        <v>0</v>
      </c>
      <c r="AA25" s="27">
        <f t="shared" si="0"/>
        <v>82.43359392940039</v>
      </c>
      <c r="AB25" s="27">
        <v>33.338693083249645</v>
      </c>
      <c r="AC25" s="27">
        <v>4.30182718666153</v>
      </c>
      <c r="AD25" s="27">
        <v>0</v>
      </c>
      <c r="AE25" s="27">
        <v>0.0182222118049496</v>
      </c>
      <c r="AF25" s="30">
        <f t="shared" si="1"/>
        <v>120.0923364111165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6.187409339999999</v>
      </c>
      <c r="K26" s="29">
        <v>0.0010788</v>
      </c>
      <c r="L26" s="29">
        <v>0.026509949999999997</v>
      </c>
      <c r="M26" s="29">
        <v>0</v>
      </c>
      <c r="N26" s="29">
        <v>0</v>
      </c>
      <c r="O26" s="29">
        <v>0.2484</v>
      </c>
      <c r="P26" s="29">
        <v>0</v>
      </c>
      <c r="Q26" s="27">
        <v>0.36345001932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6.82684810932</v>
      </c>
      <c r="AB26" s="27">
        <v>1.359</v>
      </c>
      <c r="AC26" s="27">
        <v>0</v>
      </c>
      <c r="AD26" s="27">
        <v>0</v>
      </c>
      <c r="AE26" s="27">
        <v>0</v>
      </c>
      <c r="AF26" s="30">
        <f t="shared" si="1"/>
        <v>8.18584810932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0.004578832144345659</v>
      </c>
      <c r="I27" s="29">
        <v>0.12614347500804907</v>
      </c>
      <c r="J27" s="29">
        <v>1.6075970262114234</v>
      </c>
      <c r="K27" s="29">
        <v>0.030646028219832037</v>
      </c>
      <c r="L27" s="29">
        <v>0</v>
      </c>
      <c r="M27" s="29">
        <v>0</v>
      </c>
      <c r="N27" s="29">
        <v>0</v>
      </c>
      <c r="O27" s="29">
        <v>0.046253241101042335</v>
      </c>
      <c r="P27" s="29">
        <v>0</v>
      </c>
      <c r="Q27" s="27">
        <v>3.9225582583102567</v>
      </c>
      <c r="R27" s="28">
        <v>0</v>
      </c>
      <c r="S27" s="29">
        <v>0.951615</v>
      </c>
      <c r="T27" s="29">
        <v>0</v>
      </c>
      <c r="U27" s="29">
        <v>0</v>
      </c>
      <c r="V27" s="29">
        <v>0.0021421685601659803</v>
      </c>
      <c r="W27" s="29">
        <v>0.0953725</v>
      </c>
      <c r="X27" s="29">
        <v>0</v>
      </c>
      <c r="Y27" s="29">
        <v>0</v>
      </c>
      <c r="Z27" s="29">
        <v>0</v>
      </c>
      <c r="AA27" s="27">
        <f t="shared" si="0"/>
        <v>6.786906529555115</v>
      </c>
      <c r="AB27" s="27">
        <v>9.274523870633473</v>
      </c>
      <c r="AC27" s="27">
        <v>9.83230592567147</v>
      </c>
      <c r="AD27" s="27">
        <v>0</v>
      </c>
      <c r="AE27" s="27">
        <v>0.02304424940975251</v>
      </c>
      <c r="AF27" s="30">
        <f t="shared" si="1"/>
        <v>25.91678057526981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0.004191564655654341</v>
      </c>
      <c r="I28" s="29">
        <v>0.19019642666181144</v>
      </c>
      <c r="J28" s="29">
        <v>1.4418178882159263</v>
      </c>
      <c r="K28" s="29">
        <v>0.028054054980167966</v>
      </c>
      <c r="L28" s="29">
        <v>0</v>
      </c>
      <c r="M28" s="29">
        <v>0</v>
      </c>
      <c r="N28" s="29">
        <v>0</v>
      </c>
      <c r="O28" s="29">
        <v>0.16450330289895768</v>
      </c>
      <c r="P28" s="29">
        <v>0</v>
      </c>
      <c r="Q28" s="27">
        <v>7.725488558875854</v>
      </c>
      <c r="R28" s="28">
        <v>0</v>
      </c>
      <c r="S28" s="29">
        <v>1.2170574508278685E-05</v>
      </c>
      <c r="T28" s="29">
        <v>0</v>
      </c>
      <c r="U28" s="29">
        <v>2.464011281915951</v>
      </c>
      <c r="V28" s="29">
        <v>1.3294571883013897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13.347732437080223</v>
      </c>
      <c r="AB28" s="27">
        <v>28.492848911201417</v>
      </c>
      <c r="AC28" s="27">
        <v>18.855295794368626</v>
      </c>
      <c r="AD28" s="27">
        <v>0</v>
      </c>
      <c r="AE28" s="27">
        <v>0.013826549645851508</v>
      </c>
      <c r="AF28" s="30">
        <f t="shared" si="1"/>
        <v>60.70970369229611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0.004121499999999999</v>
      </c>
      <c r="F29" s="21">
        <v>0</v>
      </c>
      <c r="G29" s="22">
        <v>0</v>
      </c>
      <c r="H29" s="22">
        <v>0.6358402032</v>
      </c>
      <c r="I29" s="22">
        <v>0.19501463519999998</v>
      </c>
      <c r="J29" s="22">
        <v>21.196988574048</v>
      </c>
      <c r="K29" s="22">
        <v>0.13089031680000002</v>
      </c>
      <c r="L29" s="22">
        <v>1.2278709134999994</v>
      </c>
      <c r="M29" s="22">
        <v>0</v>
      </c>
      <c r="N29" s="22">
        <v>0</v>
      </c>
      <c r="O29" s="22">
        <v>0.6886814560000001</v>
      </c>
      <c r="P29" s="22">
        <v>0</v>
      </c>
      <c r="Q29" s="20">
        <v>29.635220731313492</v>
      </c>
      <c r="R29" s="21">
        <v>2.90493</v>
      </c>
      <c r="S29" s="22">
        <v>27.923863548</v>
      </c>
      <c r="T29" s="22">
        <v>0</v>
      </c>
      <c r="U29" s="22">
        <v>0</v>
      </c>
      <c r="V29" s="22">
        <v>0</v>
      </c>
      <c r="W29" s="22">
        <v>0.2861175</v>
      </c>
      <c r="X29" s="22">
        <v>3.0141</v>
      </c>
      <c r="Y29" s="22">
        <v>0</v>
      </c>
      <c r="Z29" s="22">
        <v>0</v>
      </c>
      <c r="AA29" s="20">
        <f t="shared" si="0"/>
        <v>87.84363937806148</v>
      </c>
      <c r="AB29" s="20">
        <v>37.56398043649228</v>
      </c>
      <c r="AC29" s="20">
        <v>63.20021928183793</v>
      </c>
      <c r="AD29" s="20">
        <v>0</v>
      </c>
      <c r="AE29" s="20">
        <v>0.4240141891394464</v>
      </c>
      <c r="AF29" s="23">
        <f t="shared" si="1"/>
        <v>189.03185328553113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232.97644120822315</v>
      </c>
      <c r="F30" s="33">
        <f aca="true" t="shared" si="2" ref="F30:AE30">SUM(F7:F29)</f>
        <v>340.1824902</v>
      </c>
      <c r="G30" s="34">
        <f t="shared" si="2"/>
        <v>0</v>
      </c>
      <c r="H30" s="34">
        <f t="shared" si="2"/>
        <v>8.463587399999998</v>
      </c>
      <c r="I30" s="34">
        <f t="shared" si="2"/>
        <v>-21.332463553733515</v>
      </c>
      <c r="J30" s="34">
        <f t="shared" si="2"/>
        <v>23.812900695938744</v>
      </c>
      <c r="K30" s="34">
        <f t="shared" si="2"/>
        <v>0.8452137000000002</v>
      </c>
      <c r="L30" s="34">
        <f t="shared" si="2"/>
        <v>-7.059702950000019</v>
      </c>
      <c r="M30" s="34">
        <f t="shared" si="2"/>
        <v>-24.2115671072968</v>
      </c>
      <c r="N30" s="34">
        <f t="shared" si="2"/>
        <v>0.09584403599999998</v>
      </c>
      <c r="O30" s="34">
        <f t="shared" si="2"/>
        <v>-4.3582535</v>
      </c>
      <c r="P30" s="34">
        <f t="shared" si="2"/>
        <v>0</v>
      </c>
      <c r="Q30" s="32">
        <f t="shared" si="2"/>
        <v>197.95103129200282</v>
      </c>
      <c r="R30" s="33">
        <f t="shared" si="2"/>
        <v>18.62481661503302</v>
      </c>
      <c r="S30" s="34">
        <f t="shared" si="2"/>
        <v>49.76624053650008</v>
      </c>
      <c r="T30" s="34">
        <f t="shared" si="2"/>
        <v>1.1211786425999999</v>
      </c>
      <c r="U30" s="34">
        <f t="shared" si="2"/>
        <v>40.59948803573745</v>
      </c>
      <c r="V30" s="34">
        <f t="shared" si="2"/>
        <v>3.7115780466558563</v>
      </c>
      <c r="W30" s="34">
        <f t="shared" si="2"/>
        <v>0.42709252880000004</v>
      </c>
      <c r="X30" s="34">
        <f t="shared" si="2"/>
        <v>5.019597693662129</v>
      </c>
      <c r="Y30" s="34">
        <f t="shared" si="2"/>
        <v>21.988646829572396</v>
      </c>
      <c r="Z30" s="34">
        <f t="shared" si="2"/>
        <v>0.08424</v>
      </c>
      <c r="AA30" s="32">
        <f t="shared" si="0"/>
        <v>888.7084003496956</v>
      </c>
      <c r="AB30" s="32">
        <f t="shared" si="2"/>
        <v>-25.362448516269218</v>
      </c>
      <c r="AC30" s="32">
        <f t="shared" si="2"/>
        <v>-0.7482567679644063</v>
      </c>
      <c r="AD30" s="32">
        <f t="shared" si="2"/>
        <v>0</v>
      </c>
      <c r="AE30" s="32">
        <f t="shared" si="2"/>
        <v>0</v>
      </c>
      <c r="AF30" s="35">
        <f t="shared" si="1"/>
        <v>862.597695065462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E21" sqref="E21"/>
    </sheetView>
  </sheetViews>
  <sheetFormatPr defaultColWidth="9.140625" defaultRowHeight="12.75"/>
  <cols>
    <col min="1" max="1" width="25.28125" style="0" bestFit="1" customWidth="1"/>
    <col min="2" max="2" width="18.421875" style="0" customWidth="1"/>
    <col min="3" max="3" width="17.00390625" style="0" customWidth="1"/>
    <col min="5" max="5" width="11.421875" style="0" bestFit="1" customWidth="1"/>
    <col min="6" max="6" width="9.28125" style="0" bestFit="1" customWidth="1"/>
    <col min="7" max="7" width="11.421875" style="0" bestFit="1" customWidth="1"/>
    <col min="8" max="8" width="10.421875" style="0" bestFit="1" customWidth="1"/>
    <col min="9" max="9" width="20.421875" style="0" bestFit="1" customWidth="1"/>
    <col min="10" max="10" width="15.8515625" style="0" bestFit="1" customWidth="1"/>
    <col min="11" max="11" width="10.57421875" style="0" bestFit="1" customWidth="1"/>
    <col min="12" max="12" width="15.00390625" style="0" bestFit="1" customWidth="1"/>
    <col min="13" max="13" width="11.28125" style="0" bestFit="1" customWidth="1"/>
    <col min="14" max="14" width="12.28125" style="0" bestFit="1" customWidth="1"/>
    <col min="15" max="15" width="5.7109375" style="0" bestFit="1" customWidth="1"/>
    <col min="16" max="16" width="14.28125" style="0" bestFit="1" customWidth="1"/>
    <col min="17" max="17" width="9.28125" style="0" bestFit="1" customWidth="1"/>
    <col min="18" max="19" width="6.140625" style="0" bestFit="1" customWidth="1"/>
    <col min="20" max="20" width="15.00390625" style="0" bestFit="1" customWidth="1"/>
    <col min="21" max="21" width="6.8515625" style="0" bestFit="1" customWidth="1"/>
    <col min="22" max="22" width="7.57421875" style="0" bestFit="1" customWidth="1"/>
    <col min="23" max="23" width="10.140625" style="0" bestFit="1" customWidth="1"/>
    <col min="24" max="24" width="17.28125" style="0" bestFit="1" customWidth="1"/>
    <col min="25" max="25" width="11.28125" style="0" bestFit="1" customWidth="1"/>
    <col min="26" max="26" width="10.57421875" style="0" bestFit="1" customWidth="1"/>
    <col min="27" max="27" width="15.140625" style="0" bestFit="1" customWidth="1"/>
    <col min="28" max="28" width="11.140625" style="0" bestFit="1" customWidth="1"/>
    <col min="29" max="29" width="11.57421875" style="0" bestFit="1" customWidth="1"/>
    <col min="30" max="30" width="18.8515625" style="0" bestFit="1" customWidth="1"/>
    <col min="31" max="31" width="6.8515625" style="0" bestFit="1" customWidth="1"/>
    <col min="32" max="32" width="11.00390625" style="0" bestFit="1" customWidth="1"/>
  </cols>
  <sheetData>
    <row r="1" spans="1:32" ht="12.75">
      <c r="A1" s="1" t="s">
        <v>0</v>
      </c>
      <c r="B1" s="2">
        <v>2007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25">
      <c r="A3" s="4" t="s">
        <v>10</v>
      </c>
      <c r="B3" s="5"/>
      <c r="C3" s="5"/>
      <c r="D3" s="5"/>
      <c r="E3" s="6" t="s">
        <v>1</v>
      </c>
      <c r="F3" s="7" t="s">
        <v>14</v>
      </c>
      <c r="G3" s="7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4.25">
      <c r="A4" s="10"/>
      <c r="B4" s="11"/>
      <c r="C4" s="11"/>
      <c r="D4" s="11"/>
      <c r="E4" s="12" t="s">
        <v>22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" t="s">
        <v>23</v>
      </c>
      <c r="AB4" s="12" t="s">
        <v>11</v>
      </c>
      <c r="AC4" s="12" t="s">
        <v>12</v>
      </c>
      <c r="AD4" s="12" t="s">
        <v>3</v>
      </c>
      <c r="AE4" s="12" t="s">
        <v>4</v>
      </c>
      <c r="AF4" s="13" t="s">
        <v>5</v>
      </c>
    </row>
    <row r="5" spans="1:32" ht="14.25">
      <c r="A5" s="10"/>
      <c r="B5" s="11"/>
      <c r="C5" s="11"/>
      <c r="D5" s="11"/>
      <c r="E5" s="12" t="s">
        <v>6</v>
      </c>
      <c r="F5" s="12" t="s">
        <v>19</v>
      </c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7</v>
      </c>
      <c r="R5" s="12" t="s">
        <v>20</v>
      </c>
      <c r="S5" s="8"/>
      <c r="T5" s="8"/>
      <c r="U5" s="8"/>
      <c r="V5" s="8"/>
      <c r="W5" s="8"/>
      <c r="X5" s="8"/>
      <c r="Y5" s="8"/>
      <c r="Z5" s="8"/>
      <c r="AA5" s="14"/>
      <c r="AB5" s="14"/>
      <c r="AC5" s="14"/>
      <c r="AD5" s="14"/>
      <c r="AE5" s="14"/>
      <c r="AF5" s="15"/>
    </row>
    <row r="6" spans="1:32" ht="14.25">
      <c r="A6" s="16" t="s">
        <v>18</v>
      </c>
      <c r="B6" s="16" t="s">
        <v>17</v>
      </c>
      <c r="C6" s="6" t="s">
        <v>8</v>
      </c>
      <c r="D6" s="6" t="s">
        <v>9</v>
      </c>
      <c r="E6" s="14"/>
      <c r="F6" s="12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4"/>
      <c r="R6" s="12" t="s">
        <v>61</v>
      </c>
      <c r="S6" s="17" t="s">
        <v>62</v>
      </c>
      <c r="T6" s="17" t="s">
        <v>63</v>
      </c>
      <c r="U6" s="17" t="s">
        <v>64</v>
      </c>
      <c r="V6" s="17" t="s">
        <v>65</v>
      </c>
      <c r="W6" s="17" t="s">
        <v>66</v>
      </c>
      <c r="X6" s="17" t="s">
        <v>67</v>
      </c>
      <c r="Y6" s="17" t="s">
        <v>68</v>
      </c>
      <c r="Z6" s="17" t="s">
        <v>69</v>
      </c>
      <c r="AA6" s="14"/>
      <c r="AB6" s="14"/>
      <c r="AC6" s="14"/>
      <c r="AD6" s="14"/>
      <c r="AE6" s="14"/>
      <c r="AF6" s="15"/>
    </row>
    <row r="7" spans="1:32" s="3" customFormat="1" ht="15.75" customHeight="1">
      <c r="A7" s="49" t="s">
        <v>15</v>
      </c>
      <c r="B7" s="49" t="s">
        <v>30</v>
      </c>
      <c r="C7" s="50"/>
      <c r="D7" s="50"/>
      <c r="E7" s="20">
        <v>0</v>
      </c>
      <c r="F7" s="21">
        <v>334.00934474856444</v>
      </c>
      <c r="G7" s="22">
        <v>0</v>
      </c>
      <c r="H7" s="22">
        <v>0</v>
      </c>
      <c r="I7" s="22">
        <v>-58.70051810592209</v>
      </c>
      <c r="J7" s="22">
        <v>-138.2873774197687</v>
      </c>
      <c r="K7" s="22">
        <v>0</v>
      </c>
      <c r="L7" s="22">
        <v>-85.99391184956822</v>
      </c>
      <c r="M7" s="22">
        <v>-25.95886818407437</v>
      </c>
      <c r="N7" s="22">
        <v>0</v>
      </c>
      <c r="O7" s="22">
        <v>-7.511434019587151</v>
      </c>
      <c r="P7" s="22">
        <v>-15.823188552016179</v>
      </c>
      <c r="Q7" s="20">
        <v>0</v>
      </c>
      <c r="R7" s="21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0">
        <f>SUM(E7:Z7)</f>
        <v>1.734046617627767</v>
      </c>
      <c r="AB7" s="20">
        <v>0</v>
      </c>
      <c r="AC7" s="20">
        <v>0</v>
      </c>
      <c r="AD7" s="20">
        <v>0</v>
      </c>
      <c r="AE7" s="20">
        <v>0</v>
      </c>
      <c r="AF7" s="23">
        <f>SUM(AA7:AE7)</f>
        <v>1.734046617627767</v>
      </c>
    </row>
    <row r="8" spans="1:32" s="3" customFormat="1" ht="15.75" customHeight="1">
      <c r="A8" s="51"/>
      <c r="B8" s="52" t="s">
        <v>31</v>
      </c>
      <c r="C8" s="53" t="s">
        <v>39</v>
      </c>
      <c r="D8" s="54"/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30.260517301288935</v>
      </c>
      <c r="R8" s="28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7">
        <f aca="true" t="shared" si="0" ref="AA8:AA30">SUM(E8:Z8)</f>
        <v>30.260517301288935</v>
      </c>
      <c r="AB8" s="27">
        <v>0</v>
      </c>
      <c r="AC8" s="27">
        <v>0</v>
      </c>
      <c r="AD8" s="27">
        <v>0</v>
      </c>
      <c r="AE8" s="27">
        <v>0</v>
      </c>
      <c r="AF8" s="30">
        <f aca="true" t="shared" si="1" ref="AF8:AF30">SUM(AA8:AE8)</f>
        <v>30.260517301288935</v>
      </c>
    </row>
    <row r="9" spans="1:32" s="3" customFormat="1" ht="15.75" customHeight="1">
      <c r="A9" s="51"/>
      <c r="B9" s="51"/>
      <c r="C9" s="53" t="s">
        <v>13</v>
      </c>
      <c r="D9" s="54"/>
      <c r="E9" s="27">
        <v>0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7.069318801288934</v>
      </c>
      <c r="R9" s="28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7">
        <f t="shared" si="0"/>
        <v>7.069318801288934</v>
      </c>
      <c r="AB9" s="27">
        <v>0</v>
      </c>
      <c r="AC9" s="27">
        <v>0</v>
      </c>
      <c r="AD9" s="27">
        <v>0</v>
      </c>
      <c r="AE9" s="27">
        <v>0</v>
      </c>
      <c r="AF9" s="30">
        <f t="shared" si="1"/>
        <v>7.069318801288934</v>
      </c>
    </row>
    <row r="10" spans="1:32" s="3" customFormat="1" ht="15.75" customHeight="1">
      <c r="A10" s="55"/>
      <c r="B10" s="49" t="s">
        <v>32</v>
      </c>
      <c r="C10" s="50"/>
      <c r="D10" s="50"/>
      <c r="E10" s="20">
        <v>0</v>
      </c>
      <c r="F10" s="21">
        <v>0</v>
      </c>
      <c r="G10" s="22">
        <v>0</v>
      </c>
      <c r="H10" s="22">
        <v>0</v>
      </c>
      <c r="I10" s="22">
        <v>0.6795867</v>
      </c>
      <c r="J10" s="22">
        <v>0.002403156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15.542928</v>
      </c>
      <c r="Q10" s="20">
        <v>0</v>
      </c>
      <c r="R10" s="21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0">
        <f t="shared" si="0"/>
        <v>16.224917856</v>
      </c>
      <c r="AB10" s="20">
        <v>0.7379878607999999</v>
      </c>
      <c r="AC10" s="20">
        <v>-1.184766</v>
      </c>
      <c r="AD10" s="20">
        <v>0</v>
      </c>
      <c r="AE10" s="20">
        <v>0</v>
      </c>
      <c r="AF10" s="23">
        <f t="shared" si="1"/>
        <v>15.778139716800002</v>
      </c>
    </row>
    <row r="11" spans="1:32" s="3" customFormat="1" ht="12.75">
      <c r="A11" s="55"/>
      <c r="B11" s="49" t="s">
        <v>33</v>
      </c>
      <c r="C11" s="50"/>
      <c r="D11" s="50"/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0.005843453450422541</v>
      </c>
      <c r="K11" s="22">
        <v>0</v>
      </c>
      <c r="L11" s="22">
        <v>0</v>
      </c>
      <c r="M11" s="22">
        <v>0</v>
      </c>
      <c r="N11" s="22">
        <v>0</v>
      </c>
      <c r="O11" s="22">
        <v>0.006245094483463367</v>
      </c>
      <c r="P11" s="22">
        <v>0</v>
      </c>
      <c r="Q11" s="20">
        <v>0.5314940437988029</v>
      </c>
      <c r="R11" s="21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0">
        <f t="shared" si="0"/>
        <v>0.5435825917326889</v>
      </c>
      <c r="AB11" s="20">
        <v>0.14714862711152488</v>
      </c>
      <c r="AC11" s="20">
        <v>0</v>
      </c>
      <c r="AD11" s="20">
        <v>0</v>
      </c>
      <c r="AE11" s="20">
        <v>-0.52312</v>
      </c>
      <c r="AF11" s="23">
        <f t="shared" si="1"/>
        <v>0.1676112188442137</v>
      </c>
    </row>
    <row r="12" spans="1:32" s="3" customFormat="1" ht="15.75" customHeight="1">
      <c r="A12" s="49" t="s">
        <v>16</v>
      </c>
      <c r="B12" s="49" t="s">
        <v>24</v>
      </c>
      <c r="C12" s="50"/>
      <c r="D12" s="50"/>
      <c r="E12" s="20">
        <v>0</v>
      </c>
      <c r="F12" s="21">
        <v>0</v>
      </c>
      <c r="G12" s="22">
        <v>0</v>
      </c>
      <c r="H12" s="22">
        <v>0</v>
      </c>
      <c r="I12" s="22">
        <v>0.7841230481901595</v>
      </c>
      <c r="J12" s="22">
        <v>1.232111507911002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0">
        <v>14.878977391194438</v>
      </c>
      <c r="R12" s="21">
        <v>4.655203074364542</v>
      </c>
      <c r="S12" s="22">
        <v>9.7854438818368</v>
      </c>
      <c r="T12" s="22">
        <v>0</v>
      </c>
      <c r="U12" s="22">
        <v>1.9806870045523939</v>
      </c>
      <c r="V12" s="22">
        <v>0.7599496032968276</v>
      </c>
      <c r="W12" s="22">
        <v>0.041999963667522</v>
      </c>
      <c r="X12" s="22">
        <v>0</v>
      </c>
      <c r="Y12" s="22">
        <v>0</v>
      </c>
      <c r="Z12" s="22">
        <v>0</v>
      </c>
      <c r="AA12" s="20">
        <f t="shared" si="0"/>
        <v>34.11849547501368</v>
      </c>
      <c r="AB12" s="20">
        <v>0.824922260525512</v>
      </c>
      <c r="AC12" s="20">
        <v>-31.669641439769784</v>
      </c>
      <c r="AD12" s="20">
        <v>0</v>
      </c>
      <c r="AE12" s="20">
        <v>0</v>
      </c>
      <c r="AF12" s="23">
        <f t="shared" si="1"/>
        <v>3.2737762957694088</v>
      </c>
    </row>
    <row r="13" spans="1:32" s="3" customFormat="1" ht="15.75" customHeight="1">
      <c r="A13" s="55"/>
      <c r="B13" s="49" t="s">
        <v>25</v>
      </c>
      <c r="C13" s="50"/>
      <c r="D13" s="50"/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0">
        <v>0</v>
      </c>
      <c r="R13" s="21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0.7650807008131993</v>
      </c>
      <c r="Y13" s="22">
        <v>0</v>
      </c>
      <c r="Z13" s="22">
        <v>0</v>
      </c>
      <c r="AA13" s="20">
        <f t="shared" si="0"/>
        <v>0.7650807008131993</v>
      </c>
      <c r="AB13" s="20">
        <v>0.27291960517409014</v>
      </c>
      <c r="AC13" s="20">
        <v>-1.0380003059872895</v>
      </c>
      <c r="AD13" s="20">
        <v>0</v>
      </c>
      <c r="AE13" s="20">
        <v>0</v>
      </c>
      <c r="AF13" s="23">
        <f t="shared" si="1"/>
        <v>0</v>
      </c>
    </row>
    <row r="14" spans="1:32" s="3" customFormat="1" ht="15.75" customHeight="1">
      <c r="A14" s="55"/>
      <c r="B14" s="49" t="s">
        <v>26</v>
      </c>
      <c r="C14" s="50"/>
      <c r="D14" s="50"/>
      <c r="E14" s="20">
        <v>156.67980484354703</v>
      </c>
      <c r="F14" s="21">
        <v>0</v>
      </c>
      <c r="G14" s="22">
        <v>0</v>
      </c>
      <c r="H14" s="22">
        <v>0</v>
      </c>
      <c r="I14" s="22">
        <v>4.800190838963831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0">
        <v>7.761802513546707</v>
      </c>
      <c r="R14" s="21">
        <v>4.77729507244592</v>
      </c>
      <c r="S14" s="22">
        <v>2.008499127173373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0">
        <f t="shared" si="0"/>
        <v>176.02759239567686</v>
      </c>
      <c r="AB14" s="20">
        <v>-70.07432364421379</v>
      </c>
      <c r="AC14" s="20">
        <v>0</v>
      </c>
      <c r="AD14" s="20">
        <v>0</v>
      </c>
      <c r="AE14" s="20">
        <v>0</v>
      </c>
      <c r="AF14" s="23">
        <f t="shared" si="1"/>
        <v>105.95326875146307</v>
      </c>
    </row>
    <row r="15" spans="1:32" s="3" customFormat="1" ht="15.75" customHeight="1">
      <c r="A15" s="55"/>
      <c r="B15" s="49" t="s">
        <v>27</v>
      </c>
      <c r="C15" s="50"/>
      <c r="D15" s="50"/>
      <c r="E15" s="20">
        <v>66.62944232879676</v>
      </c>
      <c r="F15" s="21">
        <v>0</v>
      </c>
      <c r="G15" s="22">
        <v>0</v>
      </c>
      <c r="H15" s="22">
        <v>0</v>
      </c>
      <c r="I15" s="22">
        <v>4.832903898879457</v>
      </c>
      <c r="J15" s="22">
        <v>0.2706435582327103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0">
        <v>51.8218702483777</v>
      </c>
      <c r="R15" s="21">
        <v>8.83003463708919</v>
      </c>
      <c r="S15" s="22">
        <v>12.13100732564684</v>
      </c>
      <c r="T15" s="22">
        <v>0</v>
      </c>
      <c r="U15" s="22">
        <v>32.479807098072285</v>
      </c>
      <c r="V15" s="22">
        <v>1.2731760819068214</v>
      </c>
      <c r="W15" s="22">
        <v>0</v>
      </c>
      <c r="X15" s="22">
        <v>0</v>
      </c>
      <c r="Y15" s="22">
        <v>0</v>
      </c>
      <c r="Z15" s="22">
        <v>0</v>
      </c>
      <c r="AA15" s="20">
        <f t="shared" si="0"/>
        <v>178.26888517700175</v>
      </c>
      <c r="AB15" s="20">
        <v>-52.9308730952403</v>
      </c>
      <c r="AC15" s="20">
        <v>-98.81225465864992</v>
      </c>
      <c r="AD15" s="20">
        <v>0</v>
      </c>
      <c r="AE15" s="20">
        <v>0</v>
      </c>
      <c r="AF15" s="23">
        <f t="shared" si="1"/>
        <v>26.52575742311153</v>
      </c>
    </row>
    <row r="16" spans="1:32" s="3" customFormat="1" ht="15.75" customHeight="1">
      <c r="A16" s="55"/>
      <c r="B16" s="49" t="s">
        <v>28</v>
      </c>
      <c r="C16" s="50"/>
      <c r="D16" s="50"/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0">
        <v>0</v>
      </c>
      <c r="R16" s="21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25.043594400000114</v>
      </c>
      <c r="Z16" s="22">
        <v>0.11157630188679304</v>
      </c>
      <c r="AA16" s="20">
        <f t="shared" si="0"/>
        <v>25.155170701886906</v>
      </c>
      <c r="AB16" s="20">
        <v>-25.155170701886906</v>
      </c>
      <c r="AC16" s="20">
        <v>0</v>
      </c>
      <c r="AD16" s="20">
        <v>0</v>
      </c>
      <c r="AE16" s="20">
        <v>0</v>
      </c>
      <c r="AF16" s="23">
        <f t="shared" si="1"/>
        <v>0</v>
      </c>
    </row>
    <row r="17" spans="1:32" s="3" customFormat="1" ht="15.75" customHeight="1">
      <c r="A17" s="55"/>
      <c r="B17" s="49" t="s">
        <v>29</v>
      </c>
      <c r="C17" s="50"/>
      <c r="D17" s="50"/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0">
        <v>0.11500333875490924</v>
      </c>
      <c r="R17" s="21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0">
        <f t="shared" si="0"/>
        <v>0.11500333875490924</v>
      </c>
      <c r="AB17" s="20">
        <v>9.342741935483872</v>
      </c>
      <c r="AC17" s="20">
        <v>27.14</v>
      </c>
      <c r="AD17" s="20">
        <v>0</v>
      </c>
      <c r="AE17" s="20">
        <v>0.02012</v>
      </c>
      <c r="AF17" s="23">
        <f t="shared" si="1"/>
        <v>36.61786527423877</v>
      </c>
    </row>
    <row r="18" spans="1:32" s="3" customFormat="1" ht="15.75" customHeight="1">
      <c r="A18" s="49" t="s">
        <v>21</v>
      </c>
      <c r="B18" s="49" t="s">
        <v>34</v>
      </c>
      <c r="C18" s="50"/>
      <c r="D18" s="50"/>
      <c r="E18" s="20">
        <v>0</v>
      </c>
      <c r="F18" s="21">
        <v>0</v>
      </c>
      <c r="G18" s="22">
        <v>0</v>
      </c>
      <c r="H18" s="22">
        <v>0</v>
      </c>
      <c r="I18" s="22">
        <v>11.725131399999999</v>
      </c>
      <c r="J18" s="22">
        <v>0</v>
      </c>
      <c r="K18" s="22">
        <v>0.6235725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0</v>
      </c>
      <c r="R18" s="21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0">
        <f t="shared" si="0"/>
        <v>12.348703899999999</v>
      </c>
      <c r="AB18" s="20">
        <v>0</v>
      </c>
      <c r="AC18" s="20">
        <v>0</v>
      </c>
      <c r="AD18" s="20">
        <v>0</v>
      </c>
      <c r="AE18" s="20">
        <v>0</v>
      </c>
      <c r="AF18" s="23">
        <f t="shared" si="1"/>
        <v>12.348703899999999</v>
      </c>
    </row>
    <row r="19" spans="1:32" s="3" customFormat="1" ht="15.75" customHeight="1">
      <c r="A19" s="51"/>
      <c r="B19" s="52" t="s">
        <v>35</v>
      </c>
      <c r="C19" s="53" t="s">
        <v>40</v>
      </c>
      <c r="D19" s="54"/>
      <c r="E19" s="27">
        <v>0</v>
      </c>
      <c r="F19" s="28">
        <v>0</v>
      </c>
      <c r="G19" s="29">
        <v>0</v>
      </c>
      <c r="H19" s="29">
        <v>-0.628</v>
      </c>
      <c r="I19" s="29">
        <v>0</v>
      </c>
      <c r="J19" s="29">
        <v>83.87238415765327</v>
      </c>
      <c r="K19" s="29">
        <v>0</v>
      </c>
      <c r="L19" s="29">
        <v>92.32765369727949</v>
      </c>
      <c r="M19" s="29">
        <v>0</v>
      </c>
      <c r="N19" s="29">
        <v>0</v>
      </c>
      <c r="O19" s="29">
        <v>0</v>
      </c>
      <c r="P19" s="29">
        <v>0</v>
      </c>
      <c r="Q19" s="27">
        <v>0</v>
      </c>
      <c r="R19" s="28">
        <v>0</v>
      </c>
      <c r="S19" s="29">
        <v>0</v>
      </c>
      <c r="T19" s="29">
        <v>0.15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7">
        <f t="shared" si="0"/>
        <v>175.72203785493278</v>
      </c>
      <c r="AB19" s="27">
        <v>0</v>
      </c>
      <c r="AC19" s="27">
        <v>0</v>
      </c>
      <c r="AD19" s="27">
        <v>0</v>
      </c>
      <c r="AE19" s="27">
        <v>0</v>
      </c>
      <c r="AF19" s="30">
        <f t="shared" si="1"/>
        <v>175.72203785493278</v>
      </c>
    </row>
    <row r="20" spans="1:32" s="3" customFormat="1" ht="15.75" customHeight="1">
      <c r="A20" s="51"/>
      <c r="B20" s="51"/>
      <c r="C20" s="53" t="s">
        <v>41</v>
      </c>
      <c r="D20" s="54"/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3.053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7">
        <v>0</v>
      </c>
      <c r="R20" s="28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7">
        <f t="shared" si="0"/>
        <v>3.053</v>
      </c>
      <c r="AB20" s="27">
        <v>1.353</v>
      </c>
      <c r="AC20" s="27">
        <v>0</v>
      </c>
      <c r="AD20" s="27">
        <v>0</v>
      </c>
      <c r="AE20" s="27">
        <v>0</v>
      </c>
      <c r="AF20" s="30">
        <f t="shared" si="1"/>
        <v>4.406</v>
      </c>
    </row>
    <row r="21" spans="1:32" s="3" customFormat="1" ht="15.75" customHeight="1">
      <c r="A21" s="51"/>
      <c r="B21" s="51"/>
      <c r="C21" s="53" t="s">
        <v>42</v>
      </c>
      <c r="D21" s="54"/>
      <c r="E21" s="27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0.03465478161700496</v>
      </c>
      <c r="L21" s="29">
        <v>0.023161701670338413</v>
      </c>
      <c r="M21" s="29">
        <v>1.4695078358209206</v>
      </c>
      <c r="N21" s="29">
        <v>0.09987442497348835</v>
      </c>
      <c r="O21" s="29">
        <v>0</v>
      </c>
      <c r="P21" s="29">
        <v>0</v>
      </c>
      <c r="Q21" s="27">
        <v>0</v>
      </c>
      <c r="R21" s="28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7">
        <f t="shared" si="0"/>
        <v>1.6271987440817524</v>
      </c>
      <c r="AB21" s="27">
        <v>0</v>
      </c>
      <c r="AC21" s="27">
        <v>0</v>
      </c>
      <c r="AD21" s="27">
        <v>0</v>
      </c>
      <c r="AE21" s="27">
        <v>0</v>
      </c>
      <c r="AF21" s="30">
        <f t="shared" si="1"/>
        <v>1.6271987440817524</v>
      </c>
    </row>
    <row r="22" spans="1:32" s="3" customFormat="1" ht="15.75" customHeight="1">
      <c r="A22" s="51"/>
      <c r="B22" s="51"/>
      <c r="C22" s="53" t="s">
        <v>43</v>
      </c>
      <c r="D22" s="54"/>
      <c r="E22" s="27">
        <v>0</v>
      </c>
      <c r="F22" s="28">
        <v>0</v>
      </c>
      <c r="G22" s="29">
        <v>0</v>
      </c>
      <c r="H22" s="29">
        <v>0</v>
      </c>
      <c r="I22" s="29">
        <v>1.5742035072215177</v>
      </c>
      <c r="J22" s="29">
        <v>3.3057682064677887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7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7">
        <f t="shared" si="0"/>
        <v>4.879971713689306</v>
      </c>
      <c r="AB22" s="27">
        <v>0</v>
      </c>
      <c r="AC22" s="27">
        <v>0</v>
      </c>
      <c r="AD22" s="27">
        <v>0</v>
      </c>
      <c r="AE22" s="27">
        <v>0</v>
      </c>
      <c r="AF22" s="30">
        <f t="shared" si="1"/>
        <v>4.879971713689306</v>
      </c>
    </row>
    <row r="23" spans="1:32" s="3" customFormat="1" ht="15.75" customHeight="1">
      <c r="A23" s="51"/>
      <c r="B23" s="51"/>
      <c r="C23" s="53" t="s">
        <v>44</v>
      </c>
      <c r="D23" s="54"/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0.99</v>
      </c>
      <c r="K23" s="29">
        <v>0</v>
      </c>
      <c r="L23" s="29">
        <v>0.0066028499999999995</v>
      </c>
      <c r="M23" s="29">
        <v>1.0968612</v>
      </c>
      <c r="N23" s="29">
        <v>0.0036384659999999995</v>
      </c>
      <c r="O23" s="29">
        <v>0</v>
      </c>
      <c r="P23" s="29">
        <v>0</v>
      </c>
      <c r="Q23" s="27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7">
        <f t="shared" si="0"/>
        <v>2.097102516</v>
      </c>
      <c r="AB23" s="27">
        <v>0</v>
      </c>
      <c r="AC23" s="27">
        <v>0</v>
      </c>
      <c r="AD23" s="27">
        <v>0</v>
      </c>
      <c r="AE23" s="27">
        <v>0</v>
      </c>
      <c r="AF23" s="30">
        <f t="shared" si="1"/>
        <v>2.097102516</v>
      </c>
    </row>
    <row r="24" spans="1:32" s="3" customFormat="1" ht="15.75" customHeight="1">
      <c r="A24" s="51"/>
      <c r="B24" s="52" t="s">
        <v>36</v>
      </c>
      <c r="C24" s="53" t="s">
        <v>45</v>
      </c>
      <c r="D24" s="54"/>
      <c r="E24" s="27">
        <v>2.218</v>
      </c>
      <c r="F24" s="28">
        <v>0</v>
      </c>
      <c r="G24" s="29">
        <v>0</v>
      </c>
      <c r="H24" s="29">
        <v>0</v>
      </c>
      <c r="I24" s="29">
        <v>1.094663</v>
      </c>
      <c r="J24" s="29">
        <v>21.605</v>
      </c>
      <c r="K24" s="29">
        <v>0.007</v>
      </c>
      <c r="L24" s="29">
        <v>0.023</v>
      </c>
      <c r="M24" s="29">
        <v>0</v>
      </c>
      <c r="N24" s="29">
        <v>0</v>
      </c>
      <c r="O24" s="29">
        <v>0.159</v>
      </c>
      <c r="P24" s="29">
        <v>0</v>
      </c>
      <c r="Q24" s="27">
        <v>5.6138088536990605</v>
      </c>
      <c r="R24" s="28">
        <v>2.07</v>
      </c>
      <c r="S24" s="29">
        <v>0.108</v>
      </c>
      <c r="T24" s="29">
        <v>0</v>
      </c>
      <c r="U24" s="29">
        <v>0</v>
      </c>
      <c r="V24" s="29">
        <v>1.016880617950479</v>
      </c>
      <c r="W24" s="29">
        <v>0</v>
      </c>
      <c r="X24" s="29">
        <v>0.371</v>
      </c>
      <c r="Y24" s="29">
        <v>0</v>
      </c>
      <c r="Z24" s="29">
        <v>0</v>
      </c>
      <c r="AA24" s="27">
        <f t="shared" si="0"/>
        <v>34.286352471649536</v>
      </c>
      <c r="AB24" s="27">
        <v>5.349053846</v>
      </c>
      <c r="AC24" s="27">
        <v>1.9496121600000003</v>
      </c>
      <c r="AD24" s="27">
        <v>0</v>
      </c>
      <c r="AE24" s="27">
        <v>0</v>
      </c>
      <c r="AF24" s="30">
        <f t="shared" si="1"/>
        <v>41.58501847764954</v>
      </c>
    </row>
    <row r="25" spans="1:32" s="3" customFormat="1" ht="15.75" customHeight="1">
      <c r="A25" s="51"/>
      <c r="B25" s="51"/>
      <c r="C25" s="53" t="s">
        <v>46</v>
      </c>
      <c r="D25" s="54"/>
      <c r="E25" s="27">
        <v>9.233875382572446</v>
      </c>
      <c r="F25" s="28">
        <v>0</v>
      </c>
      <c r="G25" s="29">
        <v>0</v>
      </c>
      <c r="H25" s="29">
        <v>8.392</v>
      </c>
      <c r="I25" s="29">
        <v>9.258444733020745</v>
      </c>
      <c r="J25" s="29">
        <v>9.277782750924752</v>
      </c>
      <c r="K25" s="29">
        <v>0.018</v>
      </c>
      <c r="L25" s="29">
        <v>0.251</v>
      </c>
      <c r="M25" s="29">
        <v>0</v>
      </c>
      <c r="N25" s="29">
        <v>0</v>
      </c>
      <c r="O25" s="29">
        <v>1.517</v>
      </c>
      <c r="P25" s="29">
        <v>0</v>
      </c>
      <c r="Q25" s="27">
        <v>39.414580999263066</v>
      </c>
      <c r="R25" s="28">
        <v>0</v>
      </c>
      <c r="S25" s="29">
        <v>5.89708564707846</v>
      </c>
      <c r="T25" s="29">
        <v>0</v>
      </c>
      <c r="U25" s="29">
        <v>1.665</v>
      </c>
      <c r="V25" s="29">
        <v>0.0893780594149332</v>
      </c>
      <c r="W25" s="29">
        <v>0</v>
      </c>
      <c r="X25" s="29">
        <v>1.156</v>
      </c>
      <c r="Y25" s="29">
        <v>0</v>
      </c>
      <c r="Z25" s="29">
        <v>0</v>
      </c>
      <c r="AA25" s="27">
        <f t="shared" si="0"/>
        <v>86.1701475722744</v>
      </c>
      <c r="AB25" s="27">
        <v>30.988230179999995</v>
      </c>
      <c r="AC25" s="27">
        <v>4.405077696</v>
      </c>
      <c r="AD25" s="27">
        <v>0</v>
      </c>
      <c r="AE25" s="27">
        <v>0.019</v>
      </c>
      <c r="AF25" s="30">
        <f t="shared" si="1"/>
        <v>121.5824554482744</v>
      </c>
    </row>
    <row r="26" spans="1:32" s="3" customFormat="1" ht="15.75" customHeight="1">
      <c r="A26" s="51"/>
      <c r="B26" s="51"/>
      <c r="C26" s="53" t="s">
        <v>47</v>
      </c>
      <c r="D26" s="54"/>
      <c r="E26" s="27">
        <v>0</v>
      </c>
      <c r="F26" s="28">
        <v>0</v>
      </c>
      <c r="G26" s="29">
        <v>0</v>
      </c>
      <c r="H26" s="29">
        <v>0</v>
      </c>
      <c r="I26" s="29">
        <v>0</v>
      </c>
      <c r="J26" s="29">
        <v>6.232</v>
      </c>
      <c r="K26" s="29">
        <v>0.001</v>
      </c>
      <c r="L26" s="29">
        <v>0.027</v>
      </c>
      <c r="M26" s="29">
        <v>0</v>
      </c>
      <c r="N26" s="29">
        <v>0</v>
      </c>
      <c r="O26" s="29">
        <v>0.252</v>
      </c>
      <c r="P26" s="29">
        <v>0</v>
      </c>
      <c r="Q26" s="27">
        <v>0.386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7">
        <f t="shared" si="0"/>
        <v>6.898000000000001</v>
      </c>
      <c r="AB26" s="27">
        <v>1.371</v>
      </c>
      <c r="AC26" s="27">
        <v>0</v>
      </c>
      <c r="AD26" s="27">
        <v>0</v>
      </c>
      <c r="AE26" s="27">
        <v>0</v>
      </c>
      <c r="AF26" s="30">
        <f t="shared" si="1"/>
        <v>8.269</v>
      </c>
    </row>
    <row r="27" spans="1:32" s="3" customFormat="1" ht="15.75" customHeight="1">
      <c r="A27" s="51"/>
      <c r="B27" s="52" t="s">
        <v>37</v>
      </c>
      <c r="C27" s="53" t="s">
        <v>48</v>
      </c>
      <c r="D27" s="54"/>
      <c r="E27" s="27">
        <v>0</v>
      </c>
      <c r="F27" s="28">
        <v>0</v>
      </c>
      <c r="G27" s="29">
        <v>0</v>
      </c>
      <c r="H27" s="29">
        <v>0.005</v>
      </c>
      <c r="I27" s="29">
        <v>0.128</v>
      </c>
      <c r="J27" s="29">
        <v>1.64</v>
      </c>
      <c r="K27" s="29">
        <v>0.032</v>
      </c>
      <c r="L27" s="29">
        <v>0</v>
      </c>
      <c r="M27" s="29">
        <v>0</v>
      </c>
      <c r="N27" s="29">
        <v>0</v>
      </c>
      <c r="O27" s="29">
        <v>0.046</v>
      </c>
      <c r="P27" s="29">
        <v>0</v>
      </c>
      <c r="Q27" s="27">
        <v>4.054294999129682</v>
      </c>
      <c r="R27" s="28">
        <v>0</v>
      </c>
      <c r="S27" s="29">
        <v>1.009</v>
      </c>
      <c r="T27" s="29">
        <v>0</v>
      </c>
      <c r="U27" s="29">
        <v>0</v>
      </c>
      <c r="V27" s="29">
        <v>0.0021421685601659803</v>
      </c>
      <c r="W27" s="29">
        <v>0.095</v>
      </c>
      <c r="X27" s="29">
        <v>0</v>
      </c>
      <c r="Y27" s="29">
        <v>0</v>
      </c>
      <c r="Z27" s="29">
        <v>0</v>
      </c>
      <c r="AA27" s="27">
        <f t="shared" si="0"/>
        <v>7.011437167689848</v>
      </c>
      <c r="AB27" s="27">
        <v>9.0649677392</v>
      </c>
      <c r="AC27" s="27">
        <v>10.332465552</v>
      </c>
      <c r="AD27" s="27">
        <v>0</v>
      </c>
      <c r="AE27" s="27">
        <v>0.024</v>
      </c>
      <c r="AF27" s="30">
        <f t="shared" si="1"/>
        <v>26.43287045888985</v>
      </c>
    </row>
    <row r="28" spans="1:32" s="3" customFormat="1" ht="15.75" customHeight="1">
      <c r="A28" s="51"/>
      <c r="B28" s="51"/>
      <c r="C28" s="53" t="s">
        <v>49</v>
      </c>
      <c r="D28" s="54"/>
      <c r="E28" s="27">
        <v>0</v>
      </c>
      <c r="F28" s="28">
        <v>0</v>
      </c>
      <c r="G28" s="29">
        <v>0</v>
      </c>
      <c r="H28" s="29">
        <v>0.004</v>
      </c>
      <c r="I28" s="29">
        <v>0.1963366423857499</v>
      </c>
      <c r="J28" s="29">
        <v>1.5082991355188287</v>
      </c>
      <c r="K28" s="29">
        <v>0.03</v>
      </c>
      <c r="L28" s="29">
        <v>0</v>
      </c>
      <c r="M28" s="29">
        <v>0</v>
      </c>
      <c r="N28" s="29">
        <v>0</v>
      </c>
      <c r="O28" s="29">
        <v>0.173</v>
      </c>
      <c r="P28" s="29">
        <v>0</v>
      </c>
      <c r="Q28" s="27">
        <v>8.4140663134426</v>
      </c>
      <c r="R28" s="28">
        <v>0</v>
      </c>
      <c r="S28" s="29">
        <v>0</v>
      </c>
      <c r="T28" s="29">
        <v>0</v>
      </c>
      <c r="U28" s="29">
        <v>2.46443118805327</v>
      </c>
      <c r="V28" s="29">
        <v>1.3310679566278574</v>
      </c>
      <c r="W28" s="29">
        <v>0</v>
      </c>
      <c r="X28" s="29">
        <v>0</v>
      </c>
      <c r="Y28" s="29">
        <v>0</v>
      </c>
      <c r="Z28" s="29">
        <v>0</v>
      </c>
      <c r="AA28" s="27">
        <f t="shared" si="0"/>
        <v>14.121201236028305</v>
      </c>
      <c r="AB28" s="27">
        <v>28.57551976730159</v>
      </c>
      <c r="AC28" s="27">
        <v>21.046720464</v>
      </c>
      <c r="AD28" s="27">
        <v>0</v>
      </c>
      <c r="AE28" s="27">
        <v>0.015</v>
      </c>
      <c r="AF28" s="30">
        <f t="shared" si="1"/>
        <v>63.7584414673299</v>
      </c>
    </row>
    <row r="29" spans="1:32" s="3" customFormat="1" ht="15.75" customHeight="1">
      <c r="A29" s="55"/>
      <c r="B29" s="49" t="s">
        <v>38</v>
      </c>
      <c r="C29" s="50"/>
      <c r="D29" s="50"/>
      <c r="E29" s="20">
        <v>0.005</v>
      </c>
      <c r="F29" s="21">
        <v>0</v>
      </c>
      <c r="G29" s="22">
        <v>0</v>
      </c>
      <c r="H29" s="22">
        <v>0.641</v>
      </c>
      <c r="I29" s="22">
        <v>0.197</v>
      </c>
      <c r="J29" s="22">
        <v>21.362</v>
      </c>
      <c r="K29" s="22">
        <v>0.132</v>
      </c>
      <c r="L29" s="22">
        <v>1.167</v>
      </c>
      <c r="M29" s="22">
        <v>0</v>
      </c>
      <c r="N29" s="22">
        <v>0</v>
      </c>
      <c r="O29" s="22">
        <v>0.723</v>
      </c>
      <c r="P29" s="22">
        <v>0</v>
      </c>
      <c r="Q29" s="20">
        <v>31.4579283136</v>
      </c>
      <c r="R29" s="21">
        <v>3.12</v>
      </c>
      <c r="S29" s="22">
        <v>28.258</v>
      </c>
      <c r="T29" s="22">
        <v>0</v>
      </c>
      <c r="U29" s="22">
        <v>0</v>
      </c>
      <c r="V29" s="22">
        <v>0</v>
      </c>
      <c r="W29" s="22">
        <v>0.29</v>
      </c>
      <c r="X29" s="22">
        <v>3.237</v>
      </c>
      <c r="Y29" s="22">
        <v>0</v>
      </c>
      <c r="Z29" s="22">
        <v>0</v>
      </c>
      <c r="AA29" s="20">
        <f t="shared" si="0"/>
        <v>90.5899283136</v>
      </c>
      <c r="AB29" s="20">
        <v>38.372679445200006</v>
      </c>
      <c r="AC29" s="20">
        <v>68.20591801959999</v>
      </c>
      <c r="AD29" s="20">
        <v>0</v>
      </c>
      <c r="AE29" s="20">
        <v>0.445</v>
      </c>
      <c r="AF29" s="23">
        <f t="shared" si="1"/>
        <v>197.6135257784</v>
      </c>
    </row>
    <row r="30" spans="1:32" s="3" customFormat="1" ht="15.75" customHeight="1">
      <c r="A30" s="56" t="s">
        <v>5</v>
      </c>
      <c r="B30" s="57"/>
      <c r="C30" s="57"/>
      <c r="D30" s="57"/>
      <c r="E30" s="32">
        <f>SUM(E7:E29)</f>
        <v>234.76612255491622</v>
      </c>
      <c r="F30" s="33">
        <f aca="true" t="shared" si="2" ref="F30:AE30">SUM(F7:F29)</f>
        <v>334.00934474856444</v>
      </c>
      <c r="G30" s="34">
        <f t="shared" si="2"/>
        <v>0</v>
      </c>
      <c r="H30" s="34">
        <f t="shared" si="2"/>
        <v>8.413999999999998</v>
      </c>
      <c r="I30" s="34">
        <f t="shared" si="2"/>
        <v>-23.429934337260633</v>
      </c>
      <c r="J30" s="34">
        <f t="shared" si="2"/>
        <v>16.069858506390098</v>
      </c>
      <c r="K30" s="34">
        <f t="shared" si="2"/>
        <v>0.878227281617005</v>
      </c>
      <c r="L30" s="34">
        <f t="shared" si="2"/>
        <v>7.831506399381605</v>
      </c>
      <c r="M30" s="34">
        <f t="shared" si="2"/>
        <v>-23.39249914825345</v>
      </c>
      <c r="N30" s="34">
        <f t="shared" si="2"/>
        <v>0.10351289097348834</v>
      </c>
      <c r="O30" s="34">
        <f t="shared" si="2"/>
        <v>-4.635188925103688</v>
      </c>
      <c r="P30" s="34">
        <f t="shared" si="2"/>
        <v>-0.2802605520161787</v>
      </c>
      <c r="Q30" s="32">
        <f t="shared" si="2"/>
        <v>201.7796631173848</v>
      </c>
      <c r="R30" s="33">
        <f t="shared" si="2"/>
        <v>23.452532783899652</v>
      </c>
      <c r="S30" s="34">
        <f t="shared" si="2"/>
        <v>59.19703598173547</v>
      </c>
      <c r="T30" s="34">
        <f t="shared" si="2"/>
        <v>0.15</v>
      </c>
      <c r="U30" s="34">
        <f t="shared" si="2"/>
        <v>38.58992529067795</v>
      </c>
      <c r="V30" s="34">
        <f t="shared" si="2"/>
        <v>4.472594487757085</v>
      </c>
      <c r="W30" s="34">
        <f t="shared" si="2"/>
        <v>0.42699996366752196</v>
      </c>
      <c r="X30" s="34">
        <f t="shared" si="2"/>
        <v>5.529080700813199</v>
      </c>
      <c r="Y30" s="34">
        <f t="shared" si="2"/>
        <v>25.043594400000114</v>
      </c>
      <c r="Z30" s="34">
        <f t="shared" si="2"/>
        <v>0.11157630188679304</v>
      </c>
      <c r="AA30" s="32">
        <f t="shared" si="0"/>
        <v>909.0876924470314</v>
      </c>
      <c r="AB30" s="32">
        <f t="shared" si="2"/>
        <v>-21.760196174544404</v>
      </c>
      <c r="AC30" s="32">
        <f t="shared" si="2"/>
        <v>0.37513148719298783</v>
      </c>
      <c r="AD30" s="32">
        <f t="shared" si="2"/>
        <v>0</v>
      </c>
      <c r="AE30" s="32">
        <f t="shared" si="2"/>
        <v>0</v>
      </c>
      <c r="AF30" s="35">
        <f t="shared" si="1"/>
        <v>887.70262775968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Rønnest</dc:creator>
  <cp:keywords/>
  <dc:description/>
  <cp:lastModifiedBy>Andreas Panduro</cp:lastModifiedBy>
  <dcterms:created xsi:type="dcterms:W3CDTF">2005-02-01T09:07:41Z</dcterms:created>
  <dcterms:modified xsi:type="dcterms:W3CDTF">2008-08-26T07:45:46Z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DokumentEmneo">
    <vt:lpwstr>5;#CO2;#12;#Energibesparelser;#9;#Politik</vt:lpwstr>
  </property>
  <property fmtid="{D5CDD505-2E9C-101B-9397-08002B2CF9AE}" pid="4" name="ContentTy">
    <vt:lpwstr>Dokument</vt:lpwstr>
  </property>
</Properties>
</file>