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SO-udgifter" sheetId="5" r:id="rId1"/>
    <sheet name="Elpris" sheetId="4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75" i="5" l="1"/>
  <c r="L68" i="5"/>
  <c r="L61" i="5"/>
  <c r="L54" i="5"/>
  <c r="L47" i="5"/>
  <c r="L40" i="5"/>
  <c r="L33" i="5"/>
  <c r="L26" i="5"/>
  <c r="L19" i="5"/>
</calcChain>
</file>

<file path=xl/sharedStrings.xml><?xml version="1.0" encoding="utf-8"?>
<sst xmlns="http://schemas.openxmlformats.org/spreadsheetml/2006/main" count="275" uniqueCount="31">
  <si>
    <t>DK spotpris</t>
  </si>
  <si>
    <t>øre/kWh (2016-priser)</t>
  </si>
  <si>
    <t>Historisk</t>
  </si>
  <si>
    <t>BF2015 Forløb FM</t>
  </si>
  <si>
    <t>Centralt forløb Vægtet</t>
  </si>
  <si>
    <t>Centralt forløb Forward</t>
  </si>
  <si>
    <t>Futures pr. 1/3-16</t>
  </si>
  <si>
    <t>Samlede PSO-udgifter</t>
  </si>
  <si>
    <t>Mio. kr. (faste 2016-priser)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</si>
  <si>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</si>
  <si>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</si>
  <si>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</si>
  <si>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</si>
  <si>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</si>
  <si>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</si>
  <si>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</si>
  <si>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</si>
  <si>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</si>
  <si>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Mio. kr. (løbende priser)</t>
  </si>
  <si>
    <t>Følsomhed future minus 3 øre</t>
  </si>
  <si>
    <t>Havvind</t>
  </si>
  <si>
    <t>Landvind</t>
  </si>
  <si>
    <t>Solceller</t>
  </si>
  <si>
    <t>Biomasse</t>
  </si>
  <si>
    <t>Biogas</t>
  </si>
  <si>
    <t>Decentral kraftvarme</t>
  </si>
  <si>
    <t>Forskning og udvikling</t>
  </si>
  <si>
    <t>Andet</t>
  </si>
  <si>
    <t>PSO-udgifter</t>
  </si>
  <si>
    <t>Elpris</t>
  </si>
  <si>
    <t>Vindvægtet elpris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</si>
</sst>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11"/>
      <name val="Calibri"/>
      <family val="2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4F81B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0" fillId="3" borderId="0" xfId="0" applyFill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3" fontId="7" fillId="3" borderId="0" xfId="0" applyNumberFormat="1" applyFont="1" applyFill="1"/>
    <xf numFmtId="0" fontId="10" fillId="4" borderId="0" xfId="0" applyFont="1" applyFill="1"/>
    <xf numFmtId="0" fontId="3" fillId="4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3" fontId="6" fillId="5" borderId="0" xfId="0" applyNumberFormat="1" applyFont="1" applyFill="1" applyBorder="1"/>
    <xf numFmtId="0" fontId="9" fillId="6" borderId="0" xfId="0" applyFont="1" applyFill="1"/>
    <xf numFmtId="0" fontId="0" fillId="6" borderId="0" xfId="0" applyFill="1"/>
    <xf numFmtId="0" fontId="10" fillId="7" borderId="0" xfId="0" applyFont="1" applyFill="1"/>
    <xf numFmtId="0" fontId="3" fillId="7" borderId="0" xfId="0" applyFont="1" applyFill="1"/>
    <xf numFmtId="0" fontId="2" fillId="0" borderId="1" xfId="0" applyFont="1" applyBorder="1" applyAlignment="1">
      <alignment vertical="top" wrapText="1"/>
    </xf>
    <xf numFmtId="1" fontId="5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left"/>
    </xf>
    <xf numFmtId="9" fontId="0" fillId="0" borderId="0" xfId="1" applyFont="1"/>
    <xf numFmtId="1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PSO-udgifter (mio. kr. 2016-priser)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03018372703412"/>
          <c:y val="0.12084499854184894"/>
          <c:w val="0.84560870516185482"/>
          <c:h val="0.56564814814814812"/>
        </c:manualLayout>
      </c:layout>
      <c:lineChart>
        <c:grouping val="standard"/>
        <c:varyColors val="0"/>
        <c:ser>
          <c:idx val="0"/>
          <c:order val="0"/>
          <c:tx>
            <c:strRef>
              <c:f>'PSO-udgifter'!$A$21</c:f>
              <c:strCache>
                <c:ptCount val="1"/>
                <c:pt idx="0">
                  <c:v>BF2015 Forløb FM</c:v>
                </c:pt>
              </c:strCache>
            </c:strRef>
          </c:tx>
          <c:marker>
            <c:symbol val="none"/>
          </c:marker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'PSO-udgifter'!$B$21:$J$21</c:f>
              <c:numCache>
                <c:formatCode>#,##0</c:formatCode>
                <c:ptCount val="9"/>
                <c:pt idx="0">
                  <c:v>8271.7815085764032</c:v>
                </c:pt>
                <c:pt idx="1">
                  <c:v>7947.3487170514354</c:v>
                </c:pt>
                <c:pt idx="2">
                  <c:v>6961.8454429579251</c:v>
                </c:pt>
                <c:pt idx="3">
                  <c:v>7296.8911473106527</c:v>
                </c:pt>
                <c:pt idx="4">
                  <c:v>6994.3615327683247</c:v>
                </c:pt>
                <c:pt idx="5">
                  <c:v>6921.5082005812892</c:v>
                </c:pt>
                <c:pt idx="6">
                  <c:v>6330.0466091780472</c:v>
                </c:pt>
                <c:pt idx="7">
                  <c:v>5520.9311665757596</c:v>
                </c:pt>
                <c:pt idx="8">
                  <c:v>4938.9838898081443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'PSO-udgifter'!$A$22</c:f>
              <c:strCache>
                <c:ptCount val="1"/>
                <c:pt idx="0">
                  <c:v>Centralt forløb Vægtet</c:v>
                </c:pt>
              </c:strCache>
            </c:strRef>
          </c:tx>
          <c:marker>
            <c:symbol val="none"/>
          </c:marker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'PSO-udgifter'!$B$22:$J$22</c:f>
              <c:numCache>
                <c:formatCode>#,##0</c:formatCode>
                <c:ptCount val="9"/>
                <c:pt idx="0">
                  <c:v>8135.4048474529227</c:v>
                </c:pt>
                <c:pt idx="1">
                  <c:v>8208.2760238193914</c:v>
                </c:pt>
                <c:pt idx="2">
                  <c:v>7049.4250866193333</c:v>
                </c:pt>
                <c:pt idx="3">
                  <c:v>7417.9286771037678</c:v>
                </c:pt>
                <c:pt idx="4">
                  <c:v>7370.1918923053463</c:v>
                </c:pt>
                <c:pt idx="5">
                  <c:v>7397.3249789350002</c:v>
                </c:pt>
                <c:pt idx="6">
                  <c:v>6726.5708346829415</c:v>
                </c:pt>
                <c:pt idx="7">
                  <c:v>5897.4751438465173</c:v>
                </c:pt>
                <c:pt idx="8">
                  <c:v>5243.2723151094297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'PSO-udgifter'!$A$23</c:f>
              <c:strCache>
                <c:ptCount val="1"/>
                <c:pt idx="0">
                  <c:v>Centralt forløb Forward</c:v>
                </c:pt>
              </c:strCache>
            </c:strRef>
          </c:tx>
          <c:marker>
            <c:symbol val="none"/>
          </c:marker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'PSO-udgifter'!$B$23:$J$23</c:f>
              <c:numCache>
                <c:formatCode>#,##0</c:formatCode>
                <c:ptCount val="9"/>
                <c:pt idx="0">
                  <c:v>8135.4048474529227</c:v>
                </c:pt>
                <c:pt idx="1">
                  <c:v>8299.229319411832</c:v>
                </c:pt>
                <c:pt idx="2">
                  <c:v>7167.9812060626891</c:v>
                </c:pt>
                <c:pt idx="3">
                  <c:v>7601.3141913140789</c:v>
                </c:pt>
                <c:pt idx="4">
                  <c:v>7655.7835058316396</c:v>
                </c:pt>
                <c:pt idx="5">
                  <c:v>7740.5735784099925</c:v>
                </c:pt>
                <c:pt idx="6">
                  <c:v>7077.8991102065356</c:v>
                </c:pt>
                <c:pt idx="7">
                  <c:v>6233.2822342372001</c:v>
                </c:pt>
                <c:pt idx="8">
                  <c:v>5542.9258341001578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'PSO-udgifter'!$A$24</c:f>
              <c:strCache>
                <c:ptCount val="1"/>
                <c:pt idx="0">
                  <c:v>Følsomhed future minus 3 øre</c:v>
                </c:pt>
              </c:strCache>
            </c:strRef>
          </c:tx>
          <c:marker>
            <c:symbol val="none"/>
          </c:marker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'PSO-udgifter'!$B$24:$J$24</c:f>
              <c:numCache>
                <c:formatCode>#,##0</c:formatCode>
                <c:ptCount val="9"/>
                <c:pt idx="0">
                  <c:v>8394.7430423820715</c:v>
                </c:pt>
                <c:pt idx="1">
                  <c:v>8770.7117967555478</c:v>
                </c:pt>
                <c:pt idx="2">
                  <c:v>7495.4465963067969</c:v>
                </c:pt>
                <c:pt idx="3">
                  <c:v>7911.2736212329446</c:v>
                </c:pt>
                <c:pt idx="4">
                  <c:v>8016.7747544035237</c:v>
                </c:pt>
                <c:pt idx="5">
                  <c:v>8162.336781995532</c:v>
                </c:pt>
                <c:pt idx="6">
                  <c:v>7546.3179872503579</c:v>
                </c:pt>
                <c:pt idx="7">
                  <c:v>6661.0240434643356</c:v>
                </c:pt>
                <c:pt idx="8">
                  <c:v>5955.8285574002912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4752"/>
        <c:axId val="110227840"/>
      </c:lineChart>
      <c:catAx>
        <c:axId val="1099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27840"/>
        <c:crosses val="autoZero"/>
        <c:auto val="1"/>
        <c:lblAlgn val="ctr"/>
        <c:lblOffset val="100"/>
        <c:noMultiLvlLbl val="0"/>
      </c:catAx>
      <c:valAx>
        <c:axId val="110227840"/>
        <c:scaling>
          <c:orientation val="minMax"/>
          <c:max val="10000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914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PSO-udgifter (mio. kr. 2016-priser)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03018372703412"/>
          <c:y val="0.12084499854184894"/>
          <c:w val="0.84560870516185482"/>
          <c:h val="0.64898148148148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'PSO-udgifter'!$A$21</c:f>
              <c:strCache>
                <c:ptCount val="1"/>
                <c:pt idx="0">
                  <c:v>BF2015 Forløb FM</c:v>
                </c:pt>
              </c:strCache>
            </c:strRef>
          </c:tx>
          <c:invertIfNegative val="0"/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'PSO-udgifter'!$B$21:$J$21</c:f>
              <c:numCache>
                <c:formatCode>#,##0</c:formatCode>
                <c:ptCount val="9"/>
                <c:pt idx="0">
                  <c:v>8271.7815085764032</c:v>
                </c:pt>
                <c:pt idx="1">
                  <c:v>7947.3487170514354</c:v>
                </c:pt>
                <c:pt idx="2">
                  <c:v>6961.8454429579251</c:v>
                </c:pt>
                <c:pt idx="3">
                  <c:v>7296.8911473106527</c:v>
                </c:pt>
                <c:pt idx="4">
                  <c:v>6994.3615327683247</c:v>
                </c:pt>
                <c:pt idx="5">
                  <c:v>6921.5082005812892</c:v>
                </c:pt>
                <c:pt idx="6">
                  <c:v>6330.0466091780472</c:v>
                </c:pt>
                <c:pt idx="7">
                  <c:v>5520.9311665757596</c:v>
                </c:pt>
                <c:pt idx="8">
                  <c:v>4938.9838898081443</c:v>
                </c:pt>
              </c:numCache>
            </c:numRef>
          </c:val>
        </c:ser>
        <c:ser>
          <c:idx val="1"/>
          <c:order val="1"/>
          <c:tx>
            <c:strRef>
              <c:f>'PSO-udgifter'!$A$22</c:f>
              <c:strCache>
                <c:ptCount val="1"/>
                <c:pt idx="0">
                  <c:v>Centralt forløb Vægtet</c:v>
                </c:pt>
              </c:strCache>
            </c:strRef>
          </c:tx>
          <c:invertIfNegative val="0"/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'PSO-udgifter'!$B$22:$J$22</c:f>
              <c:numCache>
                <c:formatCode>#,##0</c:formatCode>
                <c:ptCount val="9"/>
                <c:pt idx="0">
                  <c:v>8135.4048474529227</c:v>
                </c:pt>
                <c:pt idx="1">
                  <c:v>8208.2760238193914</c:v>
                </c:pt>
                <c:pt idx="2">
                  <c:v>7049.4250866193333</c:v>
                </c:pt>
                <c:pt idx="3">
                  <c:v>7417.9286771037678</c:v>
                </c:pt>
                <c:pt idx="4">
                  <c:v>7370.1918923053463</c:v>
                </c:pt>
                <c:pt idx="5">
                  <c:v>7397.3249789350002</c:v>
                </c:pt>
                <c:pt idx="6">
                  <c:v>6726.5708346829415</c:v>
                </c:pt>
                <c:pt idx="7">
                  <c:v>5897.4751438465173</c:v>
                </c:pt>
                <c:pt idx="8">
                  <c:v>5243.2723151094297</c:v>
                </c:pt>
              </c:numCache>
            </c:numRef>
          </c:val>
        </c:ser>
        <c:ser>
          <c:idx val="2"/>
          <c:order val="2"/>
          <c:tx>
            <c:strRef>
              <c:f>'PSO-udgifter'!$A$23</c:f>
              <c:strCache>
                <c:ptCount val="1"/>
                <c:pt idx="0">
                  <c:v>Centralt forløb Forward</c:v>
                </c:pt>
              </c:strCache>
            </c:strRef>
          </c:tx>
          <c:invertIfNegative val="0"/>
          <c:cat>
            <c:strRef>
              <c:f>'PSO-udgifter'!$B$20:$J$20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'PSO-udgifter'!$B$23:$J$23</c:f>
              <c:numCache>
                <c:formatCode>#,##0</c:formatCode>
                <c:ptCount val="9"/>
                <c:pt idx="0">
                  <c:v>8135.4048474529227</c:v>
                </c:pt>
                <c:pt idx="1">
                  <c:v>8299.229319411832</c:v>
                </c:pt>
                <c:pt idx="2">
                  <c:v>7167.9812060626891</c:v>
                </c:pt>
                <c:pt idx="3">
                  <c:v>7601.3141913140789</c:v>
                </c:pt>
                <c:pt idx="4">
                  <c:v>7655.7835058316396</c:v>
                </c:pt>
                <c:pt idx="5">
                  <c:v>7740.5735784099925</c:v>
                </c:pt>
                <c:pt idx="6">
                  <c:v>7077.8991102065356</c:v>
                </c:pt>
                <c:pt idx="7">
                  <c:v>6233.2822342372001</c:v>
                </c:pt>
                <c:pt idx="8">
                  <c:v>5542.9258341001578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6752"/>
        <c:axId val="110425216"/>
      </c:barChart>
      <c:catAx>
        <c:axId val="1100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25216"/>
        <c:crosses val="autoZero"/>
        <c:auto val="1"/>
        <c:lblAlgn val="ctr"/>
        <c:lblOffset val="100"/>
        <c:noMultiLvlLbl val="0"/>
      </c:catAx>
      <c:valAx>
        <c:axId val="110425216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026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PSO-udgifter (mio. kr. løbende</a:t>
            </a:r>
            <a:r>
              <a:rPr lang="da-DK" baseline="0"/>
              <a:t> </a:t>
            </a:r>
            <a:r>
              <a:rPr lang="da-DK"/>
              <a:t>priser)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03018372703412"/>
          <c:y val="0.12084499854184894"/>
          <c:w val="0.84560870516185482"/>
          <c:h val="0.58879629629629626"/>
        </c:manualLayout>
      </c:layout>
      <c:lineChart>
        <c:grouping val="standard"/>
        <c:varyColors val="0"/>
        <c:ser>
          <c:idx val="0"/>
          <c:order val="0"/>
          <c:tx>
            <c:strRef>
              <c:f>'PSO-udgifter'!$L$21</c:f>
              <c:strCache>
                <c:ptCount val="1"/>
                <c:pt idx="0">
                  <c:v>BF2015 Forløb FM</c:v>
                </c:pt>
              </c:strCache>
            </c:strRef>
          </c:tx>
          <c:marker>
            <c:symbol val="none"/>
          </c:marker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'PSO-udgifter'!$M$21:$U$21</c:f>
              <c:numCache>
                <c:formatCode>#,##0</c:formatCode>
                <c:ptCount val="9"/>
                <c:pt idx="0">
                  <c:v>8398.9869738149391</c:v>
                </c:pt>
                <c:pt idx="1">
                  <c:v>8256.4648561846316</c:v>
                </c:pt>
                <c:pt idx="2">
                  <c:v>7379.1942780056206</c:v>
                </c:pt>
                <c:pt idx="3">
                  <c:v>7906.1099338479344</c:v>
                </c:pt>
                <c:pt idx="4">
                  <c:v>7724.7868092802737</c:v>
                </c:pt>
                <c:pt idx="5">
                  <c:v>7793.3411463520679</c:v>
                </c:pt>
                <c:pt idx="6">
                  <c:v>7267.3036979397139</c:v>
                </c:pt>
                <c:pt idx="7">
                  <c:v>6461.6090390723066</c:v>
                </c:pt>
                <c:pt idx="8">
                  <c:v>5892.6388439675047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'PSO-udgifter'!$L$22</c:f>
              <c:strCache>
                <c:ptCount val="1"/>
                <c:pt idx="0">
                  <c:v>Centralt forløb Vægtet</c:v>
                </c:pt>
              </c:strCache>
            </c:strRef>
          </c:tx>
          <c:marker>
            <c:symbol val="none"/>
          </c:marker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'PSO-udgifter'!$M$22:$U$22</c:f>
              <c:numCache>
                <c:formatCode>#,##0</c:formatCode>
                <c:ptCount val="9"/>
                <c:pt idx="0">
                  <c:v>8260.5130792710752</c:v>
                </c:pt>
                <c:pt idx="1">
                  <c:v>8527.5410622313466</c:v>
                </c:pt>
                <c:pt idx="2">
                  <c:v>7472.0241477106065</c:v>
                </c:pt>
                <c:pt idx="3">
                  <c:v>8037.2529093078947</c:v>
                </c:pt>
                <c:pt idx="4">
                  <c:v>8139.8653536588017</c:v>
                </c:pt>
                <c:pt idx="5">
                  <c:v>8329.0917904901817</c:v>
                </c:pt>
                <c:pt idx="6">
                  <c:v>7722.5392038135924</c:v>
                </c:pt>
                <c:pt idx="7">
                  <c:v>6902.310053761832</c:v>
                </c:pt>
                <c:pt idx="8">
                  <c:v>6255.6814929626025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'PSO-udgifter'!$L$23</c:f>
              <c:strCache>
                <c:ptCount val="1"/>
                <c:pt idx="0">
                  <c:v>Centralt forløb Forward</c:v>
                </c:pt>
              </c:strCache>
            </c:strRef>
          </c:tx>
          <c:marker>
            <c:symbol val="none"/>
          </c:marker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'PSO-udgifter'!$M$23:$U$23</c:f>
              <c:numCache>
                <c:formatCode>#,##0</c:formatCode>
                <c:ptCount val="9"/>
                <c:pt idx="0">
                  <c:v>8260.5130792710752</c:v>
                </c:pt>
                <c:pt idx="1">
                  <c:v>8622.032032157198</c:v>
                </c:pt>
                <c:pt idx="2">
                  <c:v>7597.6874715213771</c:v>
                </c:pt>
                <c:pt idx="3">
                  <c:v>8235.949313893334</c:v>
                </c:pt>
                <c:pt idx="4">
                  <c:v>8455.281466862747</c:v>
                </c:pt>
                <c:pt idx="5">
                  <c:v>8715.5759722891016</c:v>
                </c:pt>
                <c:pt idx="6">
                  <c:v>8125.8868303857971</c:v>
                </c:pt>
                <c:pt idx="7">
                  <c:v>7295.3332712562851</c:v>
                </c:pt>
                <c:pt idx="8">
                  <c:v>6613.1942942049864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'PSO-udgifter'!$L$24</c:f>
              <c:strCache>
                <c:ptCount val="1"/>
                <c:pt idx="0">
                  <c:v>Følsomhed future minus 3 øre</c:v>
                </c:pt>
              </c:strCache>
            </c:strRef>
          </c:tx>
          <c:marker>
            <c:symbol val="none"/>
          </c:marker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'PSO-udgifter'!$M$24:$U$24</c:f>
              <c:numCache>
                <c:formatCode>#,##0</c:formatCode>
                <c:ptCount val="9"/>
                <c:pt idx="0">
                  <c:v>8523.8394399545887</c:v>
                </c:pt>
                <c:pt idx="1">
                  <c:v>9111.8530583999636</c:v>
                </c:pt>
                <c:pt idx="2">
                  <c:v>7944.7837628328243</c:v>
                </c:pt>
                <c:pt idx="3">
                  <c:v>8571.7873137344814</c:v>
                </c:pt>
                <c:pt idx="4">
                  <c:v>8853.9712432160741</c:v>
                </c:pt>
                <c:pt idx="5">
                  <c:v>9190.4644551553647</c:v>
                </c:pt>
                <c:pt idx="6">
                  <c:v>8663.6620550404805</c:v>
                </c:pt>
                <c:pt idx="7">
                  <c:v>7795.9554050050474</c:v>
                </c:pt>
                <c:pt idx="8">
                  <c:v>7105.8232803248111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8800"/>
        <c:axId val="111010560"/>
      </c:lineChart>
      <c:catAx>
        <c:axId val="11074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10560"/>
        <c:crosses val="autoZero"/>
        <c:auto val="1"/>
        <c:lblAlgn val="ctr"/>
        <c:lblOffset val="100"/>
        <c:noMultiLvlLbl val="0"/>
      </c:catAx>
      <c:valAx>
        <c:axId val="111010560"/>
        <c:scaling>
          <c:orientation val="minMax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748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PSO-udgifter (mio. kr. løbende</a:t>
            </a:r>
            <a:r>
              <a:rPr lang="da-DK" baseline="0"/>
              <a:t> </a:t>
            </a:r>
            <a:r>
              <a:rPr lang="da-DK"/>
              <a:t>priser)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03018372703412"/>
          <c:y val="0.12084499854184894"/>
          <c:w val="0.84560870516185482"/>
          <c:h val="0.64898148148148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'PSO-udgifter'!$L$21</c:f>
              <c:strCache>
                <c:ptCount val="1"/>
                <c:pt idx="0">
                  <c:v>BF2015 Forløb FM</c:v>
                </c:pt>
              </c:strCache>
            </c:strRef>
          </c:tx>
          <c:invertIfNegative val="0"/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'PSO-udgifter'!$M$21:$U$21</c:f>
              <c:numCache>
                <c:formatCode>#,##0</c:formatCode>
                <c:ptCount val="9"/>
                <c:pt idx="0">
                  <c:v>8398.9869738149391</c:v>
                </c:pt>
                <c:pt idx="1">
                  <c:v>8256.4648561846316</c:v>
                </c:pt>
                <c:pt idx="2">
                  <c:v>7379.1942780056206</c:v>
                </c:pt>
                <c:pt idx="3">
                  <c:v>7906.1099338479344</c:v>
                </c:pt>
                <c:pt idx="4">
                  <c:v>7724.7868092802737</c:v>
                </c:pt>
                <c:pt idx="5">
                  <c:v>7793.3411463520679</c:v>
                </c:pt>
                <c:pt idx="6">
                  <c:v>7267.3036979397139</c:v>
                </c:pt>
                <c:pt idx="7">
                  <c:v>6461.6090390723066</c:v>
                </c:pt>
                <c:pt idx="8">
                  <c:v>5892.6388439675047</c:v>
                </c:pt>
              </c:numCache>
            </c:numRef>
          </c:val>
        </c:ser>
        <c:ser>
          <c:idx val="1"/>
          <c:order val="1"/>
          <c:tx>
            <c:strRef>
              <c:f>'PSO-udgifter'!$L$22</c:f>
              <c:strCache>
                <c:ptCount val="1"/>
                <c:pt idx="0">
                  <c:v>Centralt forløb Vægtet</c:v>
                </c:pt>
              </c:strCache>
            </c:strRef>
          </c:tx>
          <c:invertIfNegative val="0"/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'PSO-udgifter'!$M$22:$U$22</c:f>
              <c:numCache>
                <c:formatCode>#,##0</c:formatCode>
                <c:ptCount val="9"/>
                <c:pt idx="0">
                  <c:v>8260.5130792710752</c:v>
                </c:pt>
                <c:pt idx="1">
                  <c:v>8527.5410622313466</c:v>
                </c:pt>
                <c:pt idx="2">
                  <c:v>7472.0241477106065</c:v>
                </c:pt>
                <c:pt idx="3">
                  <c:v>8037.2529093078947</c:v>
                </c:pt>
                <c:pt idx="4">
                  <c:v>8139.8653536588017</c:v>
                </c:pt>
                <c:pt idx="5">
                  <c:v>8329.0917904901817</c:v>
                </c:pt>
                <c:pt idx="6">
                  <c:v>7722.5392038135924</c:v>
                </c:pt>
                <c:pt idx="7">
                  <c:v>6902.310053761832</c:v>
                </c:pt>
                <c:pt idx="8">
                  <c:v>6255.6814929626025</c:v>
                </c:pt>
              </c:numCache>
            </c:numRef>
          </c:val>
        </c:ser>
        <c:ser>
          <c:idx val="2"/>
          <c:order val="2"/>
          <c:tx>
            <c:strRef>
              <c:f>'PSO-udgifter'!$L$23</c:f>
              <c:strCache>
                <c:ptCount val="1"/>
                <c:pt idx="0">
                  <c:v>Centralt forløb Forward</c:v>
                </c:pt>
              </c:strCache>
            </c:strRef>
          </c:tx>
          <c:invertIfNegative val="0"/>
          <c:cat>
            <c:strRef>
              <c:f>'PSO-udgifter'!$M$20:$U$20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'PSO-udgifter'!$M$23:$U$23</c:f>
              <c:numCache>
                <c:formatCode>#,##0</c:formatCode>
                <c:ptCount val="9"/>
                <c:pt idx="0">
                  <c:v>8260.5130792710752</c:v>
                </c:pt>
                <c:pt idx="1">
                  <c:v>8622.032032157198</c:v>
                </c:pt>
                <c:pt idx="2">
                  <c:v>7597.6874715213771</c:v>
                </c:pt>
                <c:pt idx="3">
                  <c:v>8235.949313893334</c:v>
                </c:pt>
                <c:pt idx="4">
                  <c:v>8455.281466862747</c:v>
                </c:pt>
                <c:pt idx="5">
                  <c:v>8715.5759722891016</c:v>
                </c:pt>
                <c:pt idx="6">
                  <c:v>8125.8868303857971</c:v>
                </c:pt>
                <c:pt idx="7">
                  <c:v>7295.3332712562851</c:v>
                </c:pt>
                <c:pt idx="8">
                  <c:v>6613.1942942049864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1072"/>
        <c:axId val="102818944"/>
      </c:barChart>
      <c:catAx>
        <c:axId val="11109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18944"/>
        <c:crosses val="autoZero"/>
        <c:auto val="1"/>
        <c:lblAlgn val="ctr"/>
        <c:lblOffset val="100"/>
        <c:noMultiLvlLbl val="0"/>
      </c:catAx>
      <c:valAx>
        <c:axId val="102818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091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DK spotpris (øre/kWh, 2016-priser)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936351706036745"/>
          <c:w val="0.89745603674540686"/>
          <c:h val="0.43528762029746282"/>
        </c:manualLayout>
      </c:layout>
      <c:lineChart>
        <c:grouping val="standard"/>
        <c:varyColors val="0"/>
        <c:ser>
          <c:idx val="0"/>
          <c:order val="0"/>
          <c:tx>
            <c:strRef>
              <c:f>Elpris!$B$5</c:f>
              <c:strCache>
                <c:ptCount val="1"/>
                <c:pt idx="0">
                  <c:v>Historisk</c:v>
                </c:pt>
              </c:strCache>
            </c:strRef>
          </c:tx>
          <c:marker>
            <c:symbol val="none"/>
          </c:marker>
          <c:cat>
            <c:numRef>
              <c:f>Elpris!$A$6:$A$26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Elpris!$B$6:$B$26</c:f>
              <c:numCache>
                <c:formatCode>0</c:formatCode>
                <c:ptCount val="21"/>
                <c:pt idx="0">
                  <c:v>33.022549250215349</c:v>
                </c:pt>
                <c:pt idx="1">
                  <c:v>41.408416945015219</c:v>
                </c:pt>
                <c:pt idx="2">
                  <c:v>28.59272355642301</c:v>
                </c:pt>
                <c:pt idx="3">
                  <c:v>47.302155069624511</c:v>
                </c:pt>
                <c:pt idx="4">
                  <c:v>31.261816910627978</c:v>
                </c:pt>
                <c:pt idx="5">
                  <c:v>40.787587295463766</c:v>
                </c:pt>
                <c:pt idx="6">
                  <c:v>38.867117031609929</c:v>
                </c:pt>
                <c:pt idx="7">
                  <c:v>28.770488485671923</c:v>
                </c:pt>
                <c:pt idx="8">
                  <c:v>30.190244786804545</c:v>
                </c:pt>
                <c:pt idx="9">
                  <c:v>23.908263273245936</c:v>
                </c:pt>
                <c:pt idx="10">
                  <c:v>17.817515973033128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Elpris!$C$5</c:f>
              <c:strCache>
                <c:ptCount val="1"/>
                <c:pt idx="0">
                  <c:v>BF2015 Forløb FM</c:v>
                </c:pt>
              </c:strCache>
            </c:strRef>
          </c:tx>
          <c:marker>
            <c:symbol val="none"/>
          </c:marker>
          <c:cat>
            <c:numRef>
              <c:f>Elpris!$A$6:$A$26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Elpris!$C$6:$C$26</c:f>
              <c:numCache>
                <c:formatCode>0</c:formatCode>
                <c:ptCount val="21"/>
                <c:pt idx="11">
                  <c:v>15.8</c:v>
                </c:pt>
                <c:pt idx="12">
                  <c:v>15.265247318832101</c:v>
                </c:pt>
                <c:pt idx="13">
                  <c:v>19.598844352972772</c:v>
                </c:pt>
                <c:pt idx="14">
                  <c:v>21.619875240533322</c:v>
                </c:pt>
                <c:pt idx="15">
                  <c:v>23.525292738375008</c:v>
                </c:pt>
                <c:pt idx="16">
                  <c:v>28.094294882509232</c:v>
                </c:pt>
                <c:pt idx="17">
                  <c:v>30.56499596199248</c:v>
                </c:pt>
                <c:pt idx="18">
                  <c:v>32.317392525505667</c:v>
                </c:pt>
                <c:pt idx="19">
                  <c:v>33.092856320667593</c:v>
                </c:pt>
                <c:pt idx="20">
                  <c:v>34.46081372159469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Elpris!$D$5</c:f>
              <c:strCache>
                <c:ptCount val="1"/>
                <c:pt idx="0">
                  <c:v>Centralt forløb Vægtet</c:v>
                </c:pt>
              </c:strCache>
            </c:strRef>
          </c:tx>
          <c:marker>
            <c:symbol val="none"/>
          </c:marker>
          <c:cat>
            <c:numRef>
              <c:f>Elpris!$A$6:$A$26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Elpris!$D$6:$D$26</c:f>
              <c:numCache>
                <c:formatCode>General</c:formatCode>
                <c:ptCount val="21"/>
                <c:pt idx="11" formatCode="0">
                  <c:v>15.696760519387103</c:v>
                </c:pt>
                <c:pt idx="12" formatCode="0">
                  <c:v>15.647504509129664</c:v>
                </c:pt>
                <c:pt idx="13" formatCode="0">
                  <c:v>16.745403504380135</c:v>
                </c:pt>
                <c:pt idx="14" formatCode="0">
                  <c:v>18.703874059611831</c:v>
                </c:pt>
                <c:pt idx="15" formatCode="0">
                  <c:v>20.266036038522468</c:v>
                </c:pt>
                <c:pt idx="16" formatCode="0">
                  <c:v>22.783039203148444</c:v>
                </c:pt>
                <c:pt idx="17" formatCode="0">
                  <c:v>23.811799845936061</c:v>
                </c:pt>
                <c:pt idx="18" formatCode="0">
                  <c:v>25.496949798450107</c:v>
                </c:pt>
                <c:pt idx="19" formatCode="0">
                  <c:v>26.089033102428026</c:v>
                </c:pt>
                <c:pt idx="20" formatCode="0">
                  <c:v>27.218568932223153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Elpris!$E$5</c:f>
              <c:strCache>
                <c:ptCount val="1"/>
                <c:pt idx="0">
                  <c:v>Centralt forløb Forward</c:v>
                </c:pt>
              </c:strCache>
            </c:strRef>
          </c:tx>
          <c:marker>
            <c:symbol val="none"/>
          </c:marker>
          <c:cat>
            <c:numRef>
              <c:f>Elpris!$A$6:$A$26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Elpris!$E$6:$E$26</c:f>
              <c:numCache>
                <c:formatCode>General</c:formatCode>
                <c:ptCount val="21"/>
                <c:pt idx="11" formatCode="0">
                  <c:v>15.696760519387103</c:v>
                </c:pt>
                <c:pt idx="12" formatCode="0">
                  <c:v>15.647504509129664</c:v>
                </c:pt>
                <c:pt idx="13" formatCode="0">
                  <c:v>15.757256731270273</c:v>
                </c:pt>
                <c:pt idx="14" formatCode="0">
                  <c:v>16.300512530426438</c:v>
                </c:pt>
                <c:pt idx="15" formatCode="0">
                  <c:v>16.312843300206612</c:v>
                </c:pt>
                <c:pt idx="16" formatCode="0">
                  <c:v>17.789197564902885</c:v>
                </c:pt>
                <c:pt idx="17" formatCode="0">
                  <c:v>18.302210194117237</c:v>
                </c:pt>
                <c:pt idx="18" formatCode="0">
                  <c:v>19.305465850327799</c:v>
                </c:pt>
                <c:pt idx="19" formatCode="0">
                  <c:v>19.327343257147618</c:v>
                </c:pt>
                <c:pt idx="20" formatCode="0">
                  <c:v>19.872481704804965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Elpris!$F$5</c:f>
              <c:strCache>
                <c:ptCount val="1"/>
                <c:pt idx="0">
                  <c:v>Futures pr. 1/3-16</c:v>
                </c:pt>
              </c:strCache>
            </c:strRef>
          </c:tx>
          <c:marker>
            <c:symbol val="none"/>
          </c:marker>
          <c:cat>
            <c:numRef>
              <c:f>Elpris!$A$6:$A$26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Elpris!$F$6:$F$26</c:f>
              <c:numCache>
                <c:formatCode>General</c:formatCode>
                <c:ptCount val="21"/>
                <c:pt idx="11" formatCode="0">
                  <c:v>15.045523333333335</c:v>
                </c:pt>
                <c:pt idx="12" formatCode="0">
                  <c:v>14.719824956403563</c:v>
                </c:pt>
                <c:pt idx="13" formatCode="0">
                  <c:v>14.462628755701237</c:v>
                </c:pt>
                <c:pt idx="14" formatCode="0">
                  <c:v>14.563355692638108</c:v>
                </c:pt>
                <c:pt idx="15" formatCode="0">
                  <c:v>15.32825012119306</c:v>
                </c:pt>
                <c:pt idx="16" formatCode="0">
                  <c:v>16.295399192981368</c:v>
                </c:pt>
                <c:pt idx="17" formatCode="0">
                  <c:v>16.16009471434295</c:v>
                </c:pt>
                <c:pt idx="18" formatCode="0">
                  <c:v>16.02298470797086</c:v>
                </c:pt>
                <c:pt idx="19" formatCode="0">
                  <c:v>15.888566150001312</c:v>
                </c:pt>
                <c:pt idx="20" formatCode="0">
                  <c:v>15.754843160938872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1376"/>
        <c:axId val="85415040"/>
      </c:lineChart>
      <c:catAx>
        <c:axId val="477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15040"/>
        <c:crosses val="autoZero"/>
        <c:auto val="1"/>
        <c:lblAlgn val="ctr"/>
        <c:lblOffset val="100"/>
        <c:noMultiLvlLbl val="0"/>
      </c:catAx>
      <c:valAx>
        <c:axId val="85415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0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285750</xdr:colOff>
      <xdr:row>16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12</xdr:col>
      <xdr:colOff>381000</xdr:colOff>
      <xdr:row>16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19</xdr:col>
      <xdr:colOff>285750</xdr:colOff>
      <xdr:row>16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26</xdr:col>
      <xdr:colOff>285750</xdr:colOff>
      <xdr:row>16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285750</xdr:colOff>
      <xdr:row>16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Elprisfremskrivning%202016\DK%20Spotpris%202005-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smodeller\PSO\2016-04%20Fremskrivning%20ifm%20PSO-sagen%20-%20Justeret%20BF2015\PSO-udgifter%20BF2015%20samt%20opdateret%20-%20201604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4">
          <cell r="B4" t="str">
            <v>Historisk</v>
          </cell>
          <cell r="C4" t="str">
            <v>BF2015 Forløb FM</v>
          </cell>
          <cell r="D4" t="str">
            <v>Centralt forløb Vægtet</v>
          </cell>
          <cell r="E4" t="str">
            <v>Centralt forløb Forward</v>
          </cell>
          <cell r="F4" t="str">
            <v>Futures pr. 1/3-16</v>
          </cell>
        </row>
        <row r="5">
          <cell r="A5">
            <v>2005</v>
          </cell>
          <cell r="B5">
            <v>33.022549250215349</v>
          </cell>
        </row>
        <row r="6">
          <cell r="A6">
            <v>2006</v>
          </cell>
          <cell r="B6">
            <v>41.408416945015219</v>
          </cell>
        </row>
        <row r="7">
          <cell r="A7">
            <v>2007</v>
          </cell>
          <cell r="B7">
            <v>28.59272355642301</v>
          </cell>
        </row>
        <row r="8">
          <cell r="A8">
            <v>2008</v>
          </cell>
          <cell r="B8">
            <v>47.302155069624511</v>
          </cell>
        </row>
        <row r="9">
          <cell r="A9">
            <v>2009</v>
          </cell>
          <cell r="B9">
            <v>31.261816910627978</v>
          </cell>
        </row>
        <row r="10">
          <cell r="A10">
            <v>2010</v>
          </cell>
          <cell r="B10">
            <v>40.787587295463766</v>
          </cell>
        </row>
        <row r="11">
          <cell r="A11">
            <v>2011</v>
          </cell>
          <cell r="B11">
            <v>38.867117031609929</v>
          </cell>
        </row>
        <row r="12">
          <cell r="A12">
            <v>2012</v>
          </cell>
          <cell r="B12">
            <v>28.770488485671923</v>
          </cell>
        </row>
        <row r="13">
          <cell r="A13">
            <v>2013</v>
          </cell>
          <cell r="B13">
            <v>30.190244786804545</v>
          </cell>
        </row>
        <row r="14">
          <cell r="A14">
            <v>2014</v>
          </cell>
          <cell r="B14">
            <v>23.908263273245936</v>
          </cell>
        </row>
        <row r="15">
          <cell r="A15">
            <v>2015</v>
          </cell>
          <cell r="B15">
            <v>17.817515973033128</v>
          </cell>
        </row>
        <row r="16">
          <cell r="A16">
            <v>2016</v>
          </cell>
          <cell r="C16">
            <v>18.998543307512001</v>
          </cell>
          <cell r="D16">
            <v>15.696760519387103</v>
          </cell>
          <cell r="E16">
            <v>15.696760519387103</v>
          </cell>
          <cell r="F16">
            <v>15.045523333333335</v>
          </cell>
        </row>
        <row r="17">
          <cell r="A17">
            <v>2017</v>
          </cell>
          <cell r="C17">
            <v>18.937338358758662</v>
          </cell>
          <cell r="D17">
            <v>15.647504509129664</v>
          </cell>
          <cell r="E17">
            <v>15.647504509129664</v>
          </cell>
          <cell r="F17">
            <v>14.719824956403563</v>
          </cell>
        </row>
        <row r="18">
          <cell r="A18">
            <v>2018</v>
          </cell>
          <cell r="C18">
            <v>19.598844352972772</v>
          </cell>
          <cell r="D18">
            <v>16.745403504380135</v>
          </cell>
          <cell r="E18">
            <v>15.757256731270273</v>
          </cell>
          <cell r="F18">
            <v>14.462628755701237</v>
          </cell>
        </row>
        <row r="19">
          <cell r="A19">
            <v>2019</v>
          </cell>
          <cell r="C19">
            <v>21.619875240533322</v>
          </cell>
          <cell r="D19">
            <v>18.703874059611831</v>
          </cell>
          <cell r="E19">
            <v>16.300512530426438</v>
          </cell>
          <cell r="F19">
            <v>14.563355692638108</v>
          </cell>
        </row>
        <row r="20">
          <cell r="A20">
            <v>2020</v>
          </cell>
          <cell r="C20">
            <v>23.525292738375008</v>
          </cell>
          <cell r="D20">
            <v>20.266036038522468</v>
          </cell>
          <cell r="E20">
            <v>16.312843300206612</v>
          </cell>
          <cell r="F20">
            <v>15.32825012119306</v>
          </cell>
        </row>
        <row r="21">
          <cell r="A21">
            <v>2021</v>
          </cell>
          <cell r="C21">
            <v>28.094294882509232</v>
          </cell>
          <cell r="D21">
            <v>22.783039203148444</v>
          </cell>
          <cell r="E21">
            <v>17.789197564902885</v>
          </cell>
          <cell r="F21">
            <v>16.295399192981368</v>
          </cell>
        </row>
        <row r="22">
          <cell r="A22">
            <v>2022</v>
          </cell>
          <cell r="C22">
            <v>30.56499596199248</v>
          </cell>
          <cell r="D22">
            <v>23.811799845936061</v>
          </cell>
          <cell r="E22">
            <v>18.302210194117237</v>
          </cell>
          <cell r="F22">
            <v>16.16009471434295</v>
          </cell>
        </row>
        <row r="23">
          <cell r="A23">
            <v>2023</v>
          </cell>
          <cell r="C23">
            <v>32.317392525505667</v>
          </cell>
          <cell r="D23">
            <v>25.496949798450107</v>
          </cell>
          <cell r="E23">
            <v>19.305465850327799</v>
          </cell>
          <cell r="F23">
            <v>16.02298470797086</v>
          </cell>
        </row>
        <row r="24">
          <cell r="A24">
            <v>2024</v>
          </cell>
          <cell r="C24">
            <v>33.092856320667593</v>
          </cell>
          <cell r="D24">
            <v>26.089033102428026</v>
          </cell>
          <cell r="E24">
            <v>19.327343257147618</v>
          </cell>
          <cell r="F24">
            <v>15.888566150001312</v>
          </cell>
        </row>
        <row r="25">
          <cell r="A25">
            <v>2025</v>
          </cell>
          <cell r="C25">
            <v>34.46081372159469</v>
          </cell>
          <cell r="D25">
            <v>27.218568932223153</v>
          </cell>
          <cell r="E25">
            <v>19.872481704804965</v>
          </cell>
          <cell r="F25">
            <v>15.754843160938872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2015 Forløb FM"/>
      <sheetName val="Centralt forløb Vægtet"/>
      <sheetName val="Centralt forløb Forward"/>
      <sheetName val="Følsomhed Future minus 3 øre"/>
      <sheetName val="SAMMENLIGNING"/>
      <sheetName val="Deflator"/>
      <sheetName val="Centralt forløb Vægtet - LAV"/>
      <sheetName val="Centralt forløb Vægtet - HØJ"/>
      <sheetName val="SAMMENLIGNING VÆGT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2017</v>
          </cell>
          <cell r="C4" t="str">
            <v>2018</v>
          </cell>
          <cell r="D4" t="str">
            <v>2019</v>
          </cell>
          <cell r="E4" t="str">
            <v>2020</v>
          </cell>
          <cell r="F4" t="str">
            <v>2021</v>
          </cell>
          <cell r="G4" t="str">
            <v>2022</v>
          </cell>
          <cell r="H4" t="str">
            <v>2023</v>
          </cell>
          <cell r="I4" t="str">
            <v>2024</v>
          </cell>
          <cell r="J4" t="str">
            <v>2025</v>
          </cell>
          <cell r="M4" t="str">
            <v>2017</v>
          </cell>
          <cell r="N4" t="str">
            <v>2018</v>
          </cell>
          <cell r="O4" t="str">
            <v>2019</v>
          </cell>
          <cell r="P4" t="str">
            <v>2020</v>
          </cell>
          <cell r="Q4" t="str">
            <v>2021</v>
          </cell>
          <cell r="R4" t="str">
            <v>2022</v>
          </cell>
          <cell r="S4" t="str">
            <v>2023</v>
          </cell>
          <cell r="T4" t="str">
            <v>2024</v>
          </cell>
          <cell r="U4" t="str">
            <v>2025</v>
          </cell>
        </row>
        <row r="5">
          <cell r="A5" t="str">
            <v>BF2015 Forløb FM</v>
          </cell>
          <cell r="B5">
            <v>8271.7815085764032</v>
          </cell>
          <cell r="C5">
            <v>7947.3487170514354</v>
          </cell>
          <cell r="D5">
            <v>6961.8454429579251</v>
          </cell>
          <cell r="E5">
            <v>7296.8911473106527</v>
          </cell>
          <cell r="F5">
            <v>6994.3615327683247</v>
          </cell>
          <cell r="G5">
            <v>6921.5082005812892</v>
          </cell>
          <cell r="H5">
            <v>6330.0466091780472</v>
          </cell>
          <cell r="I5">
            <v>5520.9311665757596</v>
          </cell>
          <cell r="J5">
            <v>4938.9838898081443</v>
          </cell>
          <cell r="L5" t="str">
            <v>BF2015 Forløb FM</v>
          </cell>
          <cell r="M5">
            <v>8398.9869738149391</v>
          </cell>
          <cell r="N5">
            <v>8256.4648561846316</v>
          </cell>
          <cell r="O5">
            <v>7379.1942780056206</v>
          </cell>
          <cell r="P5">
            <v>7906.1099338479344</v>
          </cell>
          <cell r="Q5">
            <v>7724.7868092802737</v>
          </cell>
          <cell r="R5">
            <v>7793.3411463520679</v>
          </cell>
          <cell r="S5">
            <v>7267.3036979397139</v>
          </cell>
          <cell r="T5">
            <v>6461.6090390723066</v>
          </cell>
          <cell r="U5">
            <v>5892.6388439675047</v>
          </cell>
        </row>
        <row r="6">
          <cell r="A6" t="str">
            <v>Centralt forløb Vægtet</v>
          </cell>
          <cell r="B6">
            <v>8135.4048474529227</v>
          </cell>
          <cell r="C6">
            <v>8208.2760238193914</v>
          </cell>
          <cell r="D6">
            <v>7049.4250866193333</v>
          </cell>
          <cell r="E6">
            <v>7417.9286771037678</v>
          </cell>
          <cell r="F6">
            <v>7370.1918923053463</v>
          </cell>
          <cell r="G6">
            <v>7397.3249789350002</v>
          </cell>
          <cell r="H6">
            <v>6726.5708346829415</v>
          </cell>
          <cell r="I6">
            <v>5897.4751438465173</v>
          </cell>
          <cell r="J6">
            <v>5243.2723151094297</v>
          </cell>
          <cell r="L6" t="str">
            <v>Centralt forløb Vægtet</v>
          </cell>
          <cell r="M6">
            <v>8260.5130792710752</v>
          </cell>
          <cell r="N6">
            <v>8527.5410622313466</v>
          </cell>
          <cell r="O6">
            <v>7472.0241477106065</v>
          </cell>
          <cell r="P6">
            <v>8037.2529093078947</v>
          </cell>
          <cell r="Q6">
            <v>8139.8653536588017</v>
          </cell>
          <cell r="R6">
            <v>8329.0917904901817</v>
          </cell>
          <cell r="S6">
            <v>7722.5392038135924</v>
          </cell>
          <cell r="T6">
            <v>6902.310053761832</v>
          </cell>
          <cell r="U6">
            <v>6255.6814929626025</v>
          </cell>
        </row>
        <row r="7">
          <cell r="A7" t="str">
            <v>Centralt forløb Forward</v>
          </cell>
          <cell r="B7">
            <v>8135.4048474529227</v>
          </cell>
          <cell r="C7">
            <v>8299.229319411832</v>
          </cell>
          <cell r="D7">
            <v>7167.9812060626891</v>
          </cell>
          <cell r="E7">
            <v>7601.3141913140789</v>
          </cell>
          <cell r="F7">
            <v>7655.7835058316396</v>
          </cell>
          <cell r="G7">
            <v>7740.5735784099925</v>
          </cell>
          <cell r="H7">
            <v>7077.8991102065356</v>
          </cell>
          <cell r="I7">
            <v>6233.2822342372001</v>
          </cell>
          <cell r="J7">
            <v>5542.9258341001578</v>
          </cell>
          <cell r="L7" t="str">
            <v>Centralt forløb Forward</v>
          </cell>
          <cell r="M7">
            <v>8260.5130792710752</v>
          </cell>
          <cell r="N7">
            <v>8622.032032157198</v>
          </cell>
          <cell r="O7">
            <v>7597.6874715213771</v>
          </cell>
          <cell r="P7">
            <v>8235.949313893334</v>
          </cell>
          <cell r="Q7">
            <v>8455.281466862747</v>
          </cell>
          <cell r="R7">
            <v>8715.5759722891016</v>
          </cell>
          <cell r="S7">
            <v>8125.8868303857971</v>
          </cell>
          <cell r="T7">
            <v>7295.3332712562851</v>
          </cell>
          <cell r="U7">
            <v>6613.1942942049864</v>
          </cell>
        </row>
        <row r="8">
          <cell r="A8" t="str">
            <v>Følsomhed future minus 3 øre</v>
          </cell>
          <cell r="B8">
            <v>8394.7430423820715</v>
          </cell>
          <cell r="C8">
            <v>8770.7117967555478</v>
          </cell>
          <cell r="D8">
            <v>7495.4465963067969</v>
          </cell>
          <cell r="E8">
            <v>7911.2736212329446</v>
          </cell>
          <cell r="F8">
            <v>8016.7747544035237</v>
          </cell>
          <cell r="G8">
            <v>8162.336781995532</v>
          </cell>
          <cell r="H8">
            <v>7546.3179872503579</v>
          </cell>
          <cell r="I8">
            <v>6661.0240434643356</v>
          </cell>
          <cell r="J8">
            <v>5955.8285574002912</v>
          </cell>
          <cell r="L8" t="str">
            <v>Følsomhed future minus 3 øre</v>
          </cell>
          <cell r="M8">
            <v>8523.8394399545887</v>
          </cell>
          <cell r="N8">
            <v>9111.8530583999636</v>
          </cell>
          <cell r="O8">
            <v>7944.7837628328243</v>
          </cell>
          <cell r="P8">
            <v>8571.7873137344814</v>
          </cell>
          <cell r="Q8">
            <v>8853.9712432160741</v>
          </cell>
          <cell r="R8">
            <v>9190.4644551553647</v>
          </cell>
          <cell r="S8">
            <v>8663.6620550404805</v>
          </cell>
          <cell r="T8">
            <v>7795.9554050050474</v>
          </cell>
          <cell r="U8">
            <v>7105.8232803248111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81"/>
  <sheetViews>
    <sheetView showGridLines="0" tabSelected="1" workbookViewId="0"/>
  </sheetViews>
  <sheetFormatPr defaultColWidth="10.7109375" defaultRowHeight="15" x14ac:dyDescent="0.25"/>
  <cols>
    <col min="1" max="1" width="30.7109375" customWidth="1"/>
    <col min="12" max="12" width="30.7109375" customWidth="1"/>
  </cols>
  <sheetData>
    <row r="1" spans="1:1" s="14" customFormat="1" ht="19.5" x14ac:dyDescent="0.3">
      <c r="A1" s="13" t="s">
        <v>28</v>
      </c>
    </row>
    <row r="19" spans="1:23" x14ac:dyDescent="0.25">
      <c r="A19" s="1" t="s">
        <v>7</v>
      </c>
      <c r="L19" s="1" t="str">
        <f>A19</f>
        <v>Samlede PSO-udgifter</v>
      </c>
    </row>
    <row r="20" spans="1:23" x14ac:dyDescent="0.25">
      <c r="A20" s="6" t="s">
        <v>8</v>
      </c>
      <c r="B20" s="7" t="s">
        <v>9</v>
      </c>
      <c r="C20" s="7" t="s">
        <v>10</v>
      </c>
      <c r="D20" s="7" t="s">
        <v>11</v>
      </c>
      <c r="E20" s="7" t="s">
        <v>12</v>
      </c>
      <c r="F20" s="7" t="s">
        <v>13</v>
      </c>
      <c r="G20" s="7" t="s">
        <v>14</v>
      </c>
      <c r="H20" s="7" t="s">
        <v>15</v>
      </c>
      <c r="I20" s="7" t="s">
        <v>16</v>
      </c>
      <c r="J20" s="7" t="s">
        <v>17</v>
      </c>
      <c r="L20" s="6" t="s">
        <v>18</v>
      </c>
      <c r="M20" s="7" t="s">
        <v>9</v>
      </c>
      <c r="N20" s="7" t="s">
        <v>10</v>
      </c>
      <c r="O20" s="7" t="s">
        <v>11</v>
      </c>
      <c r="P20" s="7" t="s">
        <v>12</v>
      </c>
      <c r="Q20" s="7" t="s">
        <v>13</v>
      </c>
      <c r="R20" s="7" t="s">
        <v>14</v>
      </c>
      <c r="S20" s="7" t="s">
        <v>15</v>
      </c>
      <c r="T20" s="7" t="s">
        <v>16</v>
      </c>
      <c r="U20" s="7" t="s">
        <v>17</v>
      </c>
    </row>
    <row r="21" spans="1:23" x14ac:dyDescent="0.25">
      <c r="A21" s="8" t="s">
        <v>3</v>
      </c>
      <c r="B21" s="12">
        <v>8271.7815085764032</v>
      </c>
      <c r="C21" s="12">
        <v>7947.3487170514354</v>
      </c>
      <c r="D21" s="12">
        <v>6961.8454429579251</v>
      </c>
      <c r="E21" s="12">
        <v>7296.8911473106527</v>
      </c>
      <c r="F21" s="12">
        <v>6994.3615327683247</v>
      </c>
      <c r="G21" s="12">
        <v>6921.5082005812892</v>
      </c>
      <c r="H21" s="12">
        <v>6330.0466091780472</v>
      </c>
      <c r="I21" s="12">
        <v>5520.9311665757596</v>
      </c>
      <c r="J21" s="12">
        <v>4938.9838898081443</v>
      </c>
      <c r="K21" s="9"/>
      <c r="L21" s="8" t="s">
        <v>3</v>
      </c>
      <c r="M21" s="12">
        <v>8398.9869738149391</v>
      </c>
      <c r="N21" s="12">
        <v>8256.4648561846316</v>
      </c>
      <c r="O21" s="12">
        <v>7379.1942780056206</v>
      </c>
      <c r="P21" s="12">
        <v>7906.1099338479344</v>
      </c>
      <c r="Q21" s="12">
        <v>7724.7868092802737</v>
      </c>
      <c r="R21" s="12">
        <v>7793.3411463520679</v>
      </c>
      <c r="S21" s="12">
        <v>7267.3036979397139</v>
      </c>
      <c r="T21" s="12">
        <v>6461.6090390723066</v>
      </c>
      <c r="U21" s="12">
        <v>5892.6388439675047</v>
      </c>
      <c r="V21" s="9"/>
      <c r="W21" s="10"/>
    </row>
    <row r="22" spans="1:23" x14ac:dyDescent="0.25">
      <c r="A22" s="8" t="s">
        <v>4</v>
      </c>
      <c r="B22" s="12">
        <v>8135.4048474529227</v>
      </c>
      <c r="C22" s="12">
        <v>8208.2760238193914</v>
      </c>
      <c r="D22" s="12">
        <v>7049.4250866193333</v>
      </c>
      <c r="E22" s="12">
        <v>7417.9286771037678</v>
      </c>
      <c r="F22" s="12">
        <v>7370.1918923053463</v>
      </c>
      <c r="G22" s="12">
        <v>7397.3249789350002</v>
      </c>
      <c r="H22" s="12">
        <v>6726.5708346829415</v>
      </c>
      <c r="I22" s="12">
        <v>5897.4751438465173</v>
      </c>
      <c r="J22" s="12">
        <v>5243.2723151094297</v>
      </c>
      <c r="K22" s="9"/>
      <c r="L22" s="8" t="s">
        <v>4</v>
      </c>
      <c r="M22" s="12">
        <v>8260.5130792710752</v>
      </c>
      <c r="N22" s="12">
        <v>8527.5410622313466</v>
      </c>
      <c r="O22" s="12">
        <v>7472.0241477106065</v>
      </c>
      <c r="P22" s="12">
        <v>8037.2529093078947</v>
      </c>
      <c r="Q22" s="12">
        <v>8139.8653536588017</v>
      </c>
      <c r="R22" s="12">
        <v>8329.0917904901817</v>
      </c>
      <c r="S22" s="12">
        <v>7722.5392038135924</v>
      </c>
      <c r="T22" s="12">
        <v>6902.310053761832</v>
      </c>
      <c r="U22" s="12">
        <v>6255.6814929626025</v>
      </c>
      <c r="V22" s="9"/>
    </row>
    <row r="23" spans="1:23" x14ac:dyDescent="0.25">
      <c r="A23" s="8" t="s">
        <v>5</v>
      </c>
      <c r="B23" s="12">
        <v>8135.4048474529227</v>
      </c>
      <c r="C23" s="12">
        <v>8299.229319411832</v>
      </c>
      <c r="D23" s="12">
        <v>7167.9812060626891</v>
      </c>
      <c r="E23" s="12">
        <v>7601.3141913140789</v>
      </c>
      <c r="F23" s="12">
        <v>7655.7835058316396</v>
      </c>
      <c r="G23" s="12">
        <v>7740.5735784099925</v>
      </c>
      <c r="H23" s="12">
        <v>7077.8991102065356</v>
      </c>
      <c r="I23" s="12">
        <v>6233.2822342372001</v>
      </c>
      <c r="J23" s="12">
        <v>5542.9258341001578</v>
      </c>
      <c r="K23" s="9"/>
      <c r="L23" s="8" t="s">
        <v>5</v>
      </c>
      <c r="M23" s="12">
        <v>8260.5130792710752</v>
      </c>
      <c r="N23" s="12">
        <v>8622.032032157198</v>
      </c>
      <c r="O23" s="12">
        <v>7597.6874715213771</v>
      </c>
      <c r="P23" s="12">
        <v>8235.949313893334</v>
      </c>
      <c r="Q23" s="12">
        <v>8455.281466862747</v>
      </c>
      <c r="R23" s="12">
        <v>8715.5759722891016</v>
      </c>
      <c r="S23" s="12">
        <v>8125.8868303857971</v>
      </c>
      <c r="T23" s="12">
        <v>7295.3332712562851</v>
      </c>
      <c r="U23" s="12">
        <v>6613.1942942049864</v>
      </c>
      <c r="V23" s="9"/>
    </row>
    <row r="24" spans="1:23" x14ac:dyDescent="0.25">
      <c r="A24" s="8" t="s">
        <v>19</v>
      </c>
      <c r="B24" s="12">
        <v>8394.7430423820715</v>
      </c>
      <c r="C24" s="12">
        <v>8770.7117967555478</v>
      </c>
      <c r="D24" s="12">
        <v>7495.4465963067969</v>
      </c>
      <c r="E24" s="12">
        <v>7911.2736212329446</v>
      </c>
      <c r="F24" s="12">
        <v>8016.7747544035237</v>
      </c>
      <c r="G24" s="12">
        <v>8162.336781995532</v>
      </c>
      <c r="H24" s="12">
        <v>7546.3179872503579</v>
      </c>
      <c r="I24" s="12">
        <v>6661.0240434643356</v>
      </c>
      <c r="J24" s="12">
        <v>5955.8285574002912</v>
      </c>
      <c r="K24" s="9"/>
      <c r="L24" s="8" t="s">
        <v>19</v>
      </c>
      <c r="M24" s="12">
        <v>8523.8394399545887</v>
      </c>
      <c r="N24" s="12">
        <v>9111.8530583999636</v>
      </c>
      <c r="O24" s="12">
        <v>7944.7837628328243</v>
      </c>
      <c r="P24" s="12">
        <v>8571.7873137344814</v>
      </c>
      <c r="Q24" s="12">
        <v>8853.9712432160741</v>
      </c>
      <c r="R24" s="12">
        <v>9190.4644551553647</v>
      </c>
      <c r="S24" s="12">
        <v>8663.6620550404805</v>
      </c>
      <c r="T24" s="12">
        <v>7795.9554050050474</v>
      </c>
      <c r="U24" s="12">
        <v>7105.8232803248111</v>
      </c>
      <c r="V24" s="9"/>
    </row>
    <row r="26" spans="1:23" x14ac:dyDescent="0.25">
      <c r="A26" s="15" t="s">
        <v>20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" t="str">
        <f>A26</f>
        <v>Havvind</v>
      </c>
      <c r="M26" s="16"/>
      <c r="N26" s="16"/>
      <c r="O26" s="16"/>
      <c r="P26" s="16"/>
      <c r="Q26" s="16"/>
      <c r="R26" s="16"/>
      <c r="S26" s="16"/>
      <c r="T26" s="16"/>
      <c r="U26" s="16"/>
    </row>
    <row r="27" spans="1:23" x14ac:dyDescent="0.25">
      <c r="A27" s="6" t="s">
        <v>8</v>
      </c>
      <c r="B27" s="7" t="s">
        <v>9</v>
      </c>
      <c r="C27" s="7" t="s">
        <v>10</v>
      </c>
      <c r="D27" s="7" t="s">
        <v>11</v>
      </c>
      <c r="E27" s="7" t="s">
        <v>12</v>
      </c>
      <c r="F27" s="7" t="s">
        <v>13</v>
      </c>
      <c r="G27" s="7" t="s">
        <v>14</v>
      </c>
      <c r="H27" s="7" t="s">
        <v>15</v>
      </c>
      <c r="I27" s="7" t="s">
        <v>16</v>
      </c>
      <c r="J27" s="7" t="s">
        <v>17</v>
      </c>
      <c r="K27" s="16"/>
      <c r="L27" s="6" t="s">
        <v>18</v>
      </c>
      <c r="M27" s="7" t="s">
        <v>9</v>
      </c>
      <c r="N27" s="7" t="s">
        <v>10</v>
      </c>
      <c r="O27" s="7" t="s">
        <v>11</v>
      </c>
      <c r="P27" s="7" t="s">
        <v>12</v>
      </c>
      <c r="Q27" s="7" t="s">
        <v>13</v>
      </c>
      <c r="R27" s="7" t="s">
        <v>14</v>
      </c>
      <c r="S27" s="7" t="s">
        <v>15</v>
      </c>
      <c r="T27" s="7" t="s">
        <v>16</v>
      </c>
      <c r="U27" s="7" t="s">
        <v>17</v>
      </c>
    </row>
    <row r="28" spans="1:23" x14ac:dyDescent="0.25">
      <c r="A28" s="17" t="s">
        <v>3</v>
      </c>
      <c r="B28" s="18">
        <v>2516.9134043150698</v>
      </c>
      <c r="C28" s="18">
        <v>2855.4602093488738</v>
      </c>
      <c r="D28" s="18">
        <v>3830.2533156931217</v>
      </c>
      <c r="E28" s="18">
        <v>4367.7771499256132</v>
      </c>
      <c r="F28" s="18">
        <v>4294.3792392433015</v>
      </c>
      <c r="G28" s="18">
        <v>4161.5638657974605</v>
      </c>
      <c r="H28" s="18">
        <v>3648.116161107263</v>
      </c>
      <c r="I28" s="18">
        <v>2924.5579811840648</v>
      </c>
      <c r="J28" s="18">
        <v>2232.915291133223</v>
      </c>
      <c r="K28" s="16"/>
      <c r="L28" s="17" t="s">
        <v>3</v>
      </c>
      <c r="M28" s="18">
        <v>2555.6191099999996</v>
      </c>
      <c r="N28" s="18">
        <v>2966.5247752548071</v>
      </c>
      <c r="O28" s="18">
        <v>4059.8694099227159</v>
      </c>
      <c r="P28" s="18">
        <v>4732.4436690532366</v>
      </c>
      <c r="Q28" s="18">
        <v>4742.8437815143898</v>
      </c>
      <c r="R28" s="18">
        <v>4685.7543137444445</v>
      </c>
      <c r="S28" s="18">
        <v>4188.2737529433462</v>
      </c>
      <c r="T28" s="18">
        <v>3422.8556227826848</v>
      </c>
      <c r="U28" s="18">
        <v>2664.0628261558782</v>
      </c>
    </row>
    <row r="29" spans="1:23" x14ac:dyDescent="0.25">
      <c r="A29" s="17" t="s">
        <v>4</v>
      </c>
      <c r="B29" s="18">
        <v>2588.5008068431284</v>
      </c>
      <c r="C29" s="18">
        <v>3054.7122341471181</v>
      </c>
      <c r="D29" s="18">
        <v>4149.4027640474633</v>
      </c>
      <c r="E29" s="18">
        <v>4796.6894854114653</v>
      </c>
      <c r="F29" s="18">
        <v>4941.2695928081694</v>
      </c>
      <c r="G29" s="18">
        <v>4981.0024908159876</v>
      </c>
      <c r="H29" s="18">
        <v>4434.4937147474648</v>
      </c>
      <c r="I29" s="18">
        <v>3661.8669676477089</v>
      </c>
      <c r="J29" s="18">
        <v>2918.7757931068877</v>
      </c>
      <c r="K29" s="16"/>
      <c r="L29" s="17" t="s">
        <v>4</v>
      </c>
      <c r="M29" s="18">
        <v>2628.3074009925758</v>
      </c>
      <c r="N29" s="18">
        <v>3173.526808113972</v>
      </c>
      <c r="O29" s="18">
        <v>4398.1512351113524</v>
      </c>
      <c r="P29" s="18">
        <v>5197.1659744674271</v>
      </c>
      <c r="Q29" s="18">
        <v>5457.2892740525385</v>
      </c>
      <c r="R29" s="18">
        <v>5608.4094010750814</v>
      </c>
      <c r="S29" s="18">
        <v>5091.0861422328917</v>
      </c>
      <c r="T29" s="18">
        <v>4285.7902017112638</v>
      </c>
      <c r="U29" s="18">
        <v>3482.3542653753857</v>
      </c>
    </row>
    <row r="30" spans="1:23" x14ac:dyDescent="0.25">
      <c r="A30" s="17" t="s">
        <v>5</v>
      </c>
      <c r="B30" s="18">
        <v>2588.5008068431284</v>
      </c>
      <c r="C30" s="18">
        <v>3093.7464827830281</v>
      </c>
      <c r="D30" s="18">
        <v>4287.2584974454876</v>
      </c>
      <c r="E30" s="18">
        <v>5061.3001549798955</v>
      </c>
      <c r="F30" s="18">
        <v>5286.8360832398703</v>
      </c>
      <c r="G30" s="18">
        <v>5372.7577597814352</v>
      </c>
      <c r="H30" s="18">
        <v>4833.9105039772976</v>
      </c>
      <c r="I30" s="18">
        <v>4043.5867710347793</v>
      </c>
      <c r="J30" s="18">
        <v>3275.9366772341778</v>
      </c>
      <c r="K30" s="16"/>
      <c r="L30" s="17" t="s">
        <v>5</v>
      </c>
      <c r="M30" s="18">
        <v>2628.3074009925758</v>
      </c>
      <c r="N30" s="18">
        <v>3214.0793135499657</v>
      </c>
      <c r="O30" s="18">
        <v>4544.2711464790991</v>
      </c>
      <c r="P30" s="18">
        <v>5483.8690375997558</v>
      </c>
      <c r="Q30" s="18">
        <v>5838.9434757276895</v>
      </c>
      <c r="R30" s="18">
        <v>6049.5101508614107</v>
      </c>
      <c r="S30" s="18">
        <v>5549.6424987027676</v>
      </c>
      <c r="T30" s="18">
        <v>4732.5489200396814</v>
      </c>
      <c r="U30" s="18">
        <v>3908.4783723394203</v>
      </c>
    </row>
    <row r="31" spans="1:23" x14ac:dyDescent="0.25">
      <c r="A31" s="17" t="s">
        <v>19</v>
      </c>
      <c r="B31" s="18">
        <v>2682.6416228431281</v>
      </c>
      <c r="C31" s="18">
        <v>3263.3949406426982</v>
      </c>
      <c r="D31" s="18">
        <v>4558.9796772032932</v>
      </c>
      <c r="E31" s="18">
        <v>5328.0126425440012</v>
      </c>
      <c r="F31" s="18">
        <v>5597.8003157056355</v>
      </c>
      <c r="G31" s="18">
        <v>5737.2146425334176</v>
      </c>
      <c r="H31" s="18">
        <v>5238.6033369717779</v>
      </c>
      <c r="I31" s="18">
        <v>4407.0770800599103</v>
      </c>
      <c r="J31" s="18">
        <v>3621.9905691261124</v>
      </c>
      <c r="K31" s="16"/>
      <c r="L31" s="17" t="s">
        <v>19</v>
      </c>
      <c r="M31" s="18">
        <v>2723.8959373276452</v>
      </c>
      <c r="N31" s="18">
        <v>3390.3263337944686</v>
      </c>
      <c r="O31" s="18">
        <v>4832.2814723776619</v>
      </c>
      <c r="P31" s="18">
        <v>5772.8493998995327</v>
      </c>
      <c r="Q31" s="18">
        <v>6182.3818853460089</v>
      </c>
      <c r="R31" s="18">
        <v>6459.8740106028044</v>
      </c>
      <c r="S31" s="18">
        <v>6014.2560953050797</v>
      </c>
      <c r="T31" s="18">
        <v>5157.9721313688542</v>
      </c>
      <c r="U31" s="18">
        <v>4321.3508681733265</v>
      </c>
    </row>
    <row r="32" spans="1:2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" t="str">
        <f>A33</f>
        <v>Landvind</v>
      </c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6" t="s">
        <v>8</v>
      </c>
      <c r="B34" s="7" t="s">
        <v>9</v>
      </c>
      <c r="C34" s="7" t="s">
        <v>10</v>
      </c>
      <c r="D34" s="7" t="s">
        <v>11</v>
      </c>
      <c r="E34" s="7" t="s">
        <v>12</v>
      </c>
      <c r="F34" s="7" t="s">
        <v>13</v>
      </c>
      <c r="G34" s="7" t="s">
        <v>14</v>
      </c>
      <c r="H34" s="7" t="s">
        <v>15</v>
      </c>
      <c r="I34" s="7" t="s">
        <v>16</v>
      </c>
      <c r="J34" s="7" t="s">
        <v>17</v>
      </c>
      <c r="K34" s="16"/>
      <c r="L34" s="6" t="s">
        <v>18</v>
      </c>
      <c r="M34" s="7" t="s">
        <v>9</v>
      </c>
      <c r="N34" s="7" t="s">
        <v>10</v>
      </c>
      <c r="O34" s="7" t="s">
        <v>11</v>
      </c>
      <c r="P34" s="7" t="s">
        <v>12</v>
      </c>
      <c r="Q34" s="7" t="s">
        <v>13</v>
      </c>
      <c r="R34" s="7" t="s">
        <v>14</v>
      </c>
      <c r="S34" s="7" t="s">
        <v>15</v>
      </c>
      <c r="T34" s="7" t="s">
        <v>16</v>
      </c>
      <c r="U34" s="7" t="s">
        <v>17</v>
      </c>
    </row>
    <row r="35" spans="1:21" x14ac:dyDescent="0.25">
      <c r="A35" s="17" t="s">
        <v>3</v>
      </c>
      <c r="B35" s="18">
        <v>1428.8559169413438</v>
      </c>
      <c r="C35" s="18">
        <v>1255.4688740141069</v>
      </c>
      <c r="D35" s="18">
        <v>1094.0708793877491</v>
      </c>
      <c r="E35" s="18">
        <v>908.10540537559291</v>
      </c>
      <c r="F35" s="18">
        <v>686.81818455651637</v>
      </c>
      <c r="G35" s="18">
        <v>741.69777664019148</v>
      </c>
      <c r="H35" s="18">
        <v>774.12125690612572</v>
      </c>
      <c r="I35" s="18">
        <v>790.55300576194918</v>
      </c>
      <c r="J35" s="18">
        <v>903.26446070925829</v>
      </c>
      <c r="K35" s="16"/>
      <c r="L35" s="17" t="s">
        <v>3</v>
      </c>
      <c r="M35" s="18">
        <v>1450.8292102983924</v>
      </c>
      <c r="N35" s="18">
        <v>1304.300969465573</v>
      </c>
      <c r="O35" s="18">
        <v>1159.6582600202732</v>
      </c>
      <c r="P35" s="18">
        <v>983.92329301322957</v>
      </c>
      <c r="Q35" s="18">
        <v>758.54301033479874</v>
      </c>
      <c r="R35" s="18">
        <v>835.1220042421395</v>
      </c>
      <c r="S35" s="18">
        <v>888.741366423861</v>
      </c>
      <c r="T35" s="18">
        <v>925.25052274206701</v>
      </c>
      <c r="U35" s="18">
        <v>1077.6733365205396</v>
      </c>
    </row>
    <row r="36" spans="1:21" x14ac:dyDescent="0.25">
      <c r="A36" s="17" t="s">
        <v>4</v>
      </c>
      <c r="B36" s="18">
        <v>1428.9074593545931</v>
      </c>
      <c r="C36" s="18">
        <v>1245.528595110721</v>
      </c>
      <c r="D36" s="18">
        <v>1064.3142732590422</v>
      </c>
      <c r="E36" s="18">
        <v>858.98471119456838</v>
      </c>
      <c r="F36" s="18">
        <v>622.57516999507561</v>
      </c>
      <c r="G36" s="18">
        <v>634.09341571257517</v>
      </c>
      <c r="H36" s="18">
        <v>607.84068384403577</v>
      </c>
      <c r="I36" s="18">
        <v>608.91912907987069</v>
      </c>
      <c r="J36" s="18">
        <v>732.09816753389714</v>
      </c>
      <c r="K36" s="16"/>
      <c r="L36" s="17" t="s">
        <v>4</v>
      </c>
      <c r="M36" s="18">
        <v>1450.8815453433924</v>
      </c>
      <c r="N36" s="18">
        <v>1293.9740583976857</v>
      </c>
      <c r="O36" s="18">
        <v>1128.1178043355048</v>
      </c>
      <c r="P36" s="18">
        <v>930.70150302322304</v>
      </c>
      <c r="Q36" s="18">
        <v>687.59106008921276</v>
      </c>
      <c r="R36" s="18">
        <v>713.9638015438195</v>
      </c>
      <c r="S36" s="18">
        <v>697.84049347332632</v>
      </c>
      <c r="T36" s="18">
        <v>712.66915486049788</v>
      </c>
      <c r="U36" s="18">
        <v>873.45700975251623</v>
      </c>
    </row>
    <row r="37" spans="1:21" x14ac:dyDescent="0.25">
      <c r="A37" s="17" t="s">
        <v>5</v>
      </c>
      <c r="B37" s="18">
        <v>1428.9074593545931</v>
      </c>
      <c r="C37" s="18">
        <v>1245.6261251972269</v>
      </c>
      <c r="D37" s="18">
        <v>1064.5615791603955</v>
      </c>
      <c r="E37" s="18">
        <v>859.408098136842</v>
      </c>
      <c r="F37" s="18">
        <v>623.13098456941236</v>
      </c>
      <c r="G37" s="18">
        <v>634.72977331736024</v>
      </c>
      <c r="H37" s="18">
        <v>608.58180447262589</v>
      </c>
      <c r="I37" s="18">
        <v>609.75690245170097</v>
      </c>
      <c r="J37" s="18">
        <v>733.03920130772951</v>
      </c>
      <c r="K37" s="16"/>
      <c r="L37" s="17" t="s">
        <v>5</v>
      </c>
      <c r="M37" s="18">
        <v>1450.8815453433924</v>
      </c>
      <c r="N37" s="18">
        <v>1294.0753819661268</v>
      </c>
      <c r="O37" s="18">
        <v>1128.3799357354526</v>
      </c>
      <c r="P37" s="18">
        <v>931.16023861932752</v>
      </c>
      <c r="Q37" s="18">
        <v>688.20491870548926</v>
      </c>
      <c r="R37" s="18">
        <v>714.68031473161716</v>
      </c>
      <c r="S37" s="18">
        <v>698.69134797998413</v>
      </c>
      <c r="T37" s="18">
        <v>713.64967134019707</v>
      </c>
      <c r="U37" s="18">
        <v>874.57974517601338</v>
      </c>
    </row>
    <row r="38" spans="1:21" x14ac:dyDescent="0.25">
      <c r="A38" s="17" t="s">
        <v>19</v>
      </c>
      <c r="B38" s="18">
        <v>1429.1909593545931</v>
      </c>
      <c r="C38" s="18">
        <v>1246.0500049784157</v>
      </c>
      <c r="D38" s="18">
        <v>1065.049032599004</v>
      </c>
      <c r="E38" s="18">
        <v>859.83484806631429</v>
      </c>
      <c r="F38" s="18">
        <v>623.63114432820726</v>
      </c>
      <c r="G38" s="18">
        <v>635.32368765527417</v>
      </c>
      <c r="H38" s="18">
        <v>609.33381746536611</v>
      </c>
      <c r="I38" s="18">
        <v>610.55466693527637</v>
      </c>
      <c r="J38" s="18">
        <v>733.95097080519872</v>
      </c>
      <c r="K38" s="16"/>
      <c r="L38" s="17" t="s">
        <v>19</v>
      </c>
      <c r="M38" s="18">
        <v>1451.169405075254</v>
      </c>
      <c r="N38" s="18">
        <v>1294.5157487653239</v>
      </c>
      <c r="O38" s="18">
        <v>1128.8966110415113</v>
      </c>
      <c r="P38" s="18">
        <v>931.62261797905171</v>
      </c>
      <c r="Q38" s="18">
        <v>688.75731044119948</v>
      </c>
      <c r="R38" s="18">
        <v>715.3490385000415</v>
      </c>
      <c r="S38" s="18">
        <v>699.55470762651748</v>
      </c>
      <c r="T38" s="18">
        <v>714.58336206058311</v>
      </c>
      <c r="U38" s="18">
        <v>875.66756576368914</v>
      </c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15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" t="str">
        <f>A40</f>
        <v>Solceller</v>
      </c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6" t="s">
        <v>8</v>
      </c>
      <c r="B41" s="7" t="s">
        <v>9</v>
      </c>
      <c r="C41" s="7" t="s">
        <v>10</v>
      </c>
      <c r="D41" s="7" t="s">
        <v>11</v>
      </c>
      <c r="E41" s="7" t="s">
        <v>12</v>
      </c>
      <c r="F41" s="7" t="s">
        <v>13</v>
      </c>
      <c r="G41" s="7" t="s">
        <v>14</v>
      </c>
      <c r="H41" s="7" t="s">
        <v>15</v>
      </c>
      <c r="I41" s="7" t="s">
        <v>16</v>
      </c>
      <c r="J41" s="7" t="s">
        <v>17</v>
      </c>
      <c r="K41" s="16"/>
      <c r="L41" s="6" t="s">
        <v>18</v>
      </c>
      <c r="M41" s="7" t="s">
        <v>9</v>
      </c>
      <c r="N41" s="7" t="s">
        <v>10</v>
      </c>
      <c r="O41" s="7" t="s">
        <v>11</v>
      </c>
      <c r="P41" s="7" t="s">
        <v>12</v>
      </c>
      <c r="Q41" s="7" t="s">
        <v>13</v>
      </c>
      <c r="R41" s="7" t="s">
        <v>14</v>
      </c>
      <c r="S41" s="7" t="s">
        <v>15</v>
      </c>
      <c r="T41" s="7" t="s">
        <v>16</v>
      </c>
      <c r="U41" s="7" t="s">
        <v>17</v>
      </c>
    </row>
    <row r="42" spans="1:21" x14ac:dyDescent="0.25">
      <c r="A42" s="17" t="s">
        <v>3</v>
      </c>
      <c r="B42" s="18">
        <v>388.03579324631835</v>
      </c>
      <c r="C42" s="18">
        <v>407.36343181905659</v>
      </c>
      <c r="D42" s="18">
        <v>428.08229137327322</v>
      </c>
      <c r="E42" s="18">
        <v>440.84000685163176</v>
      </c>
      <c r="F42" s="18">
        <v>429.27436650306493</v>
      </c>
      <c r="G42" s="18">
        <v>432.88459555684642</v>
      </c>
      <c r="H42" s="18">
        <v>385.22645741326573</v>
      </c>
      <c r="I42" s="18">
        <v>319.57412203721492</v>
      </c>
      <c r="J42" s="18">
        <v>275.78719252627781</v>
      </c>
      <c r="K42" s="16"/>
      <c r="L42" s="17" t="s">
        <v>3</v>
      </c>
      <c r="M42" s="18">
        <v>394.00310192800004</v>
      </c>
      <c r="N42" s="18">
        <v>423.20803808350581</v>
      </c>
      <c r="O42" s="18">
        <v>453.74497622789067</v>
      </c>
      <c r="P42" s="18">
        <v>477.64582026029444</v>
      </c>
      <c r="Q42" s="18">
        <v>474.10374033275752</v>
      </c>
      <c r="R42" s="18">
        <v>487.41072500525507</v>
      </c>
      <c r="S42" s="18">
        <v>442.2649360029219</v>
      </c>
      <c r="T42" s="18">
        <v>374.02441242353211</v>
      </c>
      <c r="U42" s="18">
        <v>329.03819077089906</v>
      </c>
    </row>
    <row r="43" spans="1:21" x14ac:dyDescent="0.25">
      <c r="A43" s="17" t="s">
        <v>4</v>
      </c>
      <c r="B43" s="18">
        <v>307.07854328120033</v>
      </c>
      <c r="C43" s="18">
        <v>309.16941651793451</v>
      </c>
      <c r="D43" s="18">
        <v>307.21002524853026</v>
      </c>
      <c r="E43" s="18">
        <v>305.38958171496699</v>
      </c>
      <c r="F43" s="18">
        <v>305.82524237928214</v>
      </c>
      <c r="G43" s="18">
        <v>311.65564513894157</v>
      </c>
      <c r="H43" s="18">
        <v>279.78770091789755</v>
      </c>
      <c r="I43" s="18">
        <v>246.27564620431582</v>
      </c>
      <c r="J43" s="18">
        <v>190.85617086847068</v>
      </c>
      <c r="K43" s="16"/>
      <c r="L43" s="17" t="s">
        <v>4</v>
      </c>
      <c r="M43" s="18">
        <v>311.80087170855984</v>
      </c>
      <c r="N43" s="18">
        <v>321.1947170017346</v>
      </c>
      <c r="O43" s="18">
        <v>325.62665733307875</v>
      </c>
      <c r="P43" s="18">
        <v>330.8866141685881</v>
      </c>
      <c r="Q43" s="18">
        <v>337.76275178349033</v>
      </c>
      <c r="R43" s="18">
        <v>350.9117799716297</v>
      </c>
      <c r="S43" s="18">
        <v>321.21441105513605</v>
      </c>
      <c r="T43" s="18">
        <v>288.23705523649431</v>
      </c>
      <c r="U43" s="18">
        <v>227.70806934422635</v>
      </c>
    </row>
    <row r="44" spans="1:21" x14ac:dyDescent="0.25">
      <c r="A44" s="17" t="s">
        <v>5</v>
      </c>
      <c r="B44" s="18">
        <v>307.07854328120033</v>
      </c>
      <c r="C44" s="18">
        <v>313.30018861200608</v>
      </c>
      <c r="D44" s="18">
        <v>318.12927152898999</v>
      </c>
      <c r="E44" s="18">
        <v>324.90381559644572</v>
      </c>
      <c r="F44" s="18">
        <v>333.73493640913699</v>
      </c>
      <c r="G44" s="18">
        <v>346.16673623685085</v>
      </c>
      <c r="H44" s="18">
        <v>319.789755735602</v>
      </c>
      <c r="I44" s="18">
        <v>290.81167538153454</v>
      </c>
      <c r="J44" s="18">
        <v>237.25172907984683</v>
      </c>
      <c r="K44" s="16"/>
      <c r="L44" s="17" t="s">
        <v>5</v>
      </c>
      <c r="M44" s="18">
        <v>311.80087170855984</v>
      </c>
      <c r="N44" s="18">
        <v>325.48615756107921</v>
      </c>
      <c r="O44" s="18">
        <v>337.20049078472584</v>
      </c>
      <c r="P44" s="18">
        <v>352.03009503285352</v>
      </c>
      <c r="Q44" s="18">
        <v>368.5870715277315</v>
      </c>
      <c r="R44" s="18">
        <v>389.76988697152507</v>
      </c>
      <c r="S44" s="18">
        <v>367.13936214165562</v>
      </c>
      <c r="T44" s="18">
        <v>340.36130747099384</v>
      </c>
      <c r="U44" s="18">
        <v>283.06201959056546</v>
      </c>
    </row>
    <row r="45" spans="1:21" x14ac:dyDescent="0.25">
      <c r="A45" s="17" t="s">
        <v>19</v>
      </c>
      <c r="B45" s="18">
        <v>318.34451049320035</v>
      </c>
      <c r="C45" s="18">
        <v>331.25311815512237</v>
      </c>
      <c r="D45" s="18">
        <v>339.65170232137552</v>
      </c>
      <c r="E45" s="18">
        <v>344.57305217683592</v>
      </c>
      <c r="F45" s="18">
        <v>358.84997742919074</v>
      </c>
      <c r="G45" s="18">
        <v>378.37603438301636</v>
      </c>
      <c r="H45" s="18">
        <v>360.37972692077676</v>
      </c>
      <c r="I45" s="18">
        <v>333.2208322152556</v>
      </c>
      <c r="J45" s="18">
        <v>282.20447782436906</v>
      </c>
      <c r="K45" s="16"/>
      <c r="L45" s="17" t="s">
        <v>19</v>
      </c>
      <c r="M45" s="18">
        <v>323.24008970082747</v>
      </c>
      <c r="N45" s="18">
        <v>344.13737535906876</v>
      </c>
      <c r="O45" s="18">
        <v>360.01314864293659</v>
      </c>
      <c r="P45" s="18">
        <v>373.341519799926</v>
      </c>
      <c r="Q45" s="18">
        <v>396.32489100951295</v>
      </c>
      <c r="R45" s="18">
        <v>426.03626725502335</v>
      </c>
      <c r="S45" s="18">
        <v>413.73927931534445</v>
      </c>
      <c r="T45" s="18">
        <v>389.99630252313636</v>
      </c>
      <c r="U45" s="18">
        <v>336.69457221777662</v>
      </c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15" t="s">
        <v>23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" t="str">
        <f>A47</f>
        <v>Biomasse</v>
      </c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6" t="s">
        <v>8</v>
      </c>
      <c r="B48" s="7" t="s">
        <v>9</v>
      </c>
      <c r="C48" s="7" t="s">
        <v>10</v>
      </c>
      <c r="D48" s="7" t="s">
        <v>11</v>
      </c>
      <c r="E48" s="7" t="s">
        <v>12</v>
      </c>
      <c r="F48" s="7" t="s">
        <v>13</v>
      </c>
      <c r="G48" s="7" t="s">
        <v>14</v>
      </c>
      <c r="H48" s="7" t="s">
        <v>15</v>
      </c>
      <c r="I48" s="7" t="s">
        <v>16</v>
      </c>
      <c r="J48" s="7" t="s">
        <v>17</v>
      </c>
      <c r="K48" s="16"/>
      <c r="L48" s="6" t="s">
        <v>18</v>
      </c>
      <c r="M48" s="7" t="s">
        <v>9</v>
      </c>
      <c r="N48" s="7" t="s">
        <v>10</v>
      </c>
      <c r="O48" s="7" t="s">
        <v>11</v>
      </c>
      <c r="P48" s="7" t="s">
        <v>12</v>
      </c>
      <c r="Q48" s="7" t="s">
        <v>13</v>
      </c>
      <c r="R48" s="7" t="s">
        <v>14</v>
      </c>
      <c r="S48" s="7" t="s">
        <v>15</v>
      </c>
      <c r="T48" s="7" t="s">
        <v>16</v>
      </c>
      <c r="U48" s="7" t="s">
        <v>17</v>
      </c>
    </row>
    <row r="49" spans="1:21" x14ac:dyDescent="0.25">
      <c r="A49" s="17" t="s">
        <v>3</v>
      </c>
      <c r="B49" s="18">
        <v>648.49636955127312</v>
      </c>
      <c r="C49" s="18">
        <v>675.58813916045312</v>
      </c>
      <c r="D49" s="18">
        <v>651.49346864335962</v>
      </c>
      <c r="E49" s="18">
        <v>807.51746270146771</v>
      </c>
      <c r="F49" s="18">
        <v>825.00851950598098</v>
      </c>
      <c r="G49" s="18">
        <v>830.66369158689463</v>
      </c>
      <c r="H49" s="18">
        <v>800.37140136615221</v>
      </c>
      <c r="I49" s="18">
        <v>784.29150523814371</v>
      </c>
      <c r="J49" s="18">
        <v>767.26021767722159</v>
      </c>
      <c r="K49" s="16"/>
      <c r="L49" s="17" t="s">
        <v>3</v>
      </c>
      <c r="M49" s="18">
        <v>658.46910424074008</v>
      </c>
      <c r="N49" s="18">
        <v>701.86548078174042</v>
      </c>
      <c r="O49" s="18">
        <v>690.54921074612662</v>
      </c>
      <c r="P49" s="18">
        <v>874.93724446920965</v>
      </c>
      <c r="Q49" s="18">
        <v>911.16464300083862</v>
      </c>
      <c r="R49" s="18">
        <v>935.29406291553244</v>
      </c>
      <c r="S49" s="18">
        <v>918.87823328819104</v>
      </c>
      <c r="T49" s="18">
        <v>917.92216323856121</v>
      </c>
      <c r="U49" s="18">
        <v>915.40840443830348</v>
      </c>
    </row>
    <row r="50" spans="1:21" x14ac:dyDescent="0.25">
      <c r="A50" s="17" t="s">
        <v>4</v>
      </c>
      <c r="B50" s="18">
        <v>415.38006702674744</v>
      </c>
      <c r="C50" s="18">
        <v>535.62696540015838</v>
      </c>
      <c r="D50" s="18">
        <v>529.10607550127349</v>
      </c>
      <c r="E50" s="18">
        <v>664.40945889794671</v>
      </c>
      <c r="F50" s="18">
        <v>736.67757623960529</v>
      </c>
      <c r="G50" s="18">
        <v>726.13583104477266</v>
      </c>
      <c r="H50" s="18">
        <v>708.45463412160018</v>
      </c>
      <c r="I50" s="18">
        <v>705.97852201529849</v>
      </c>
      <c r="J50" s="18">
        <v>695.95419499644504</v>
      </c>
      <c r="K50" s="16"/>
      <c r="L50" s="17" t="s">
        <v>4</v>
      </c>
      <c r="M50" s="18">
        <v>421.76788259249554</v>
      </c>
      <c r="N50" s="18">
        <v>556.46044653392141</v>
      </c>
      <c r="O50" s="18">
        <v>560.82493597245514</v>
      </c>
      <c r="P50" s="18">
        <v>719.88112705663661</v>
      </c>
      <c r="Q50" s="18">
        <v>813.6092475299788</v>
      </c>
      <c r="R50" s="18">
        <v>817.59987649028835</v>
      </c>
      <c r="S50" s="18">
        <v>813.35182823289961</v>
      </c>
      <c r="T50" s="18">
        <v>826.26590725533219</v>
      </c>
      <c r="U50" s="18">
        <v>830.33409595055218</v>
      </c>
    </row>
    <row r="51" spans="1:21" x14ac:dyDescent="0.25">
      <c r="A51" s="17" t="s">
        <v>5</v>
      </c>
      <c r="B51" s="18">
        <v>415.38006702674744</v>
      </c>
      <c r="C51" s="18">
        <v>487.23436613456221</v>
      </c>
      <c r="D51" s="18">
        <v>471.61808519358476</v>
      </c>
      <c r="E51" s="18">
        <v>525.91133338067914</v>
      </c>
      <c r="F51" s="18">
        <v>600.59301103170594</v>
      </c>
      <c r="G51" s="18">
        <v>589.20047335287302</v>
      </c>
      <c r="H51" s="18">
        <v>564.63588372661025</v>
      </c>
      <c r="I51" s="18">
        <v>552.37870485250812</v>
      </c>
      <c r="J51" s="18">
        <v>536.47950913656859</v>
      </c>
      <c r="K51" s="16"/>
      <c r="L51" s="17" t="s">
        <v>5</v>
      </c>
      <c r="M51" s="18">
        <v>421.76788259249554</v>
      </c>
      <c r="N51" s="18">
        <v>506.18559269762721</v>
      </c>
      <c r="O51" s="18">
        <v>499.89065459428366</v>
      </c>
      <c r="P51" s="18">
        <v>569.81976751793036</v>
      </c>
      <c r="Q51" s="18">
        <v>663.31329137448483</v>
      </c>
      <c r="R51" s="18">
        <v>663.41614563794406</v>
      </c>
      <c r="S51" s="18">
        <v>648.23858324301887</v>
      </c>
      <c r="T51" s="18">
        <v>646.49515173719783</v>
      </c>
      <c r="U51" s="18">
        <v>640.06687712714211</v>
      </c>
    </row>
    <row r="52" spans="1:21" x14ac:dyDescent="0.25">
      <c r="A52" s="17" t="s">
        <v>19</v>
      </c>
      <c r="B52" s="18">
        <v>415.38006702674744</v>
      </c>
      <c r="C52" s="18">
        <v>487.23436613456221</v>
      </c>
      <c r="D52" s="18">
        <v>471.61808519358476</v>
      </c>
      <c r="E52" s="18">
        <v>525.91133338067914</v>
      </c>
      <c r="F52" s="18">
        <v>600.59301103170594</v>
      </c>
      <c r="G52" s="18">
        <v>589.20047335287302</v>
      </c>
      <c r="H52" s="18">
        <v>564.63588372661025</v>
      </c>
      <c r="I52" s="18">
        <v>552.37870485250812</v>
      </c>
      <c r="J52" s="18">
        <v>536.47950913656859</v>
      </c>
      <c r="K52" s="16"/>
      <c r="L52" s="17" t="s">
        <v>19</v>
      </c>
      <c r="M52" s="18">
        <v>421.76788259249554</v>
      </c>
      <c r="N52" s="18">
        <v>506.18559269762721</v>
      </c>
      <c r="O52" s="18">
        <v>499.89065459428366</v>
      </c>
      <c r="P52" s="18">
        <v>569.81976751793036</v>
      </c>
      <c r="Q52" s="18">
        <v>663.31329137448483</v>
      </c>
      <c r="R52" s="18">
        <v>663.41614563794406</v>
      </c>
      <c r="S52" s="18">
        <v>648.23858324301887</v>
      </c>
      <c r="T52" s="18">
        <v>646.49515173719783</v>
      </c>
      <c r="U52" s="18">
        <v>640.06687712714211</v>
      </c>
    </row>
    <row r="53" spans="1:2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15" t="s">
        <v>24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" t="str">
        <f>A54</f>
        <v>Biogas</v>
      </c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5">
      <c r="A55" s="6" t="s">
        <v>8</v>
      </c>
      <c r="B55" s="7" t="s">
        <v>9</v>
      </c>
      <c r="C55" s="7" t="s">
        <v>10</v>
      </c>
      <c r="D55" s="7" t="s">
        <v>11</v>
      </c>
      <c r="E55" s="7" t="s">
        <v>12</v>
      </c>
      <c r="F55" s="7" t="s">
        <v>13</v>
      </c>
      <c r="G55" s="7" t="s">
        <v>14</v>
      </c>
      <c r="H55" s="7" t="s">
        <v>15</v>
      </c>
      <c r="I55" s="7" t="s">
        <v>16</v>
      </c>
      <c r="J55" s="7" t="s">
        <v>17</v>
      </c>
      <c r="K55" s="16"/>
      <c r="L55" s="6" t="s">
        <v>18</v>
      </c>
      <c r="M55" s="7" t="s">
        <v>9</v>
      </c>
      <c r="N55" s="7" t="s">
        <v>10</v>
      </c>
      <c r="O55" s="7" t="s">
        <v>11</v>
      </c>
      <c r="P55" s="7" t="s">
        <v>12</v>
      </c>
      <c r="Q55" s="7" t="s">
        <v>13</v>
      </c>
      <c r="R55" s="7" t="s">
        <v>14</v>
      </c>
      <c r="S55" s="7" t="s">
        <v>15</v>
      </c>
      <c r="T55" s="7" t="s">
        <v>16</v>
      </c>
      <c r="U55" s="7" t="s">
        <v>17</v>
      </c>
    </row>
    <row r="56" spans="1:21" x14ac:dyDescent="0.25">
      <c r="A56" s="17" t="s">
        <v>3</v>
      </c>
      <c r="B56" s="18">
        <v>417.44115407013396</v>
      </c>
      <c r="C56" s="18">
        <v>384.79157260981856</v>
      </c>
      <c r="D56" s="18">
        <v>369.55561233507973</v>
      </c>
      <c r="E56" s="18">
        <v>357.13401352563142</v>
      </c>
      <c r="F56" s="18">
        <v>343.53216398280875</v>
      </c>
      <c r="G56" s="18">
        <v>329.0736702717623</v>
      </c>
      <c r="H56" s="18">
        <v>301.19110515782086</v>
      </c>
      <c r="I56" s="18">
        <v>284.11231895417086</v>
      </c>
      <c r="J56" s="18">
        <v>265.37612127978025</v>
      </c>
      <c r="K56" s="16"/>
      <c r="L56" s="17" t="s">
        <v>3</v>
      </c>
      <c r="M56" s="18">
        <v>423.86066553306932</v>
      </c>
      <c r="N56" s="18">
        <v>399.75823501899845</v>
      </c>
      <c r="O56" s="18">
        <v>391.70973878863299</v>
      </c>
      <c r="P56" s="18">
        <v>386.95119812642719</v>
      </c>
      <c r="Q56" s="18">
        <v>379.40742932222804</v>
      </c>
      <c r="R56" s="18">
        <v>370.52377897849442</v>
      </c>
      <c r="S56" s="18">
        <v>345.78690607527784</v>
      </c>
      <c r="T56" s="18">
        <v>332.5204884604085</v>
      </c>
      <c r="U56" s="18">
        <v>316.61687411890085</v>
      </c>
    </row>
    <row r="57" spans="1:21" x14ac:dyDescent="0.25">
      <c r="A57" s="17" t="s">
        <v>4</v>
      </c>
      <c r="B57" s="18">
        <v>472.22156834705055</v>
      </c>
      <c r="C57" s="18">
        <v>437.60693921733701</v>
      </c>
      <c r="D57" s="18">
        <v>407.3517687812755</v>
      </c>
      <c r="E57" s="18">
        <v>379.28713867126436</v>
      </c>
      <c r="F57" s="18">
        <v>357.99348294870811</v>
      </c>
      <c r="G57" s="18">
        <v>337.7253158490758</v>
      </c>
      <c r="H57" s="18">
        <v>303.26982851522104</v>
      </c>
      <c r="I57" s="18">
        <v>287.37732285992865</v>
      </c>
      <c r="J57" s="18">
        <v>270.00309183347144</v>
      </c>
      <c r="K57" s="16"/>
      <c r="L57" s="17" t="s">
        <v>4</v>
      </c>
      <c r="M57" s="18">
        <v>479.48350632679245</v>
      </c>
      <c r="N57" s="18">
        <v>454.62788196501424</v>
      </c>
      <c r="O57" s="18">
        <v>431.77169989701872</v>
      </c>
      <c r="P57" s="18">
        <v>410.95389177277775</v>
      </c>
      <c r="Q57" s="18">
        <v>395.37895230816662</v>
      </c>
      <c r="R57" s="18">
        <v>380.26518554876623</v>
      </c>
      <c r="S57" s="18">
        <v>348.17341519202347</v>
      </c>
      <c r="T57" s="18">
        <v>336.3417965176028</v>
      </c>
      <c r="U57" s="18">
        <v>322.1372538210573</v>
      </c>
    </row>
    <row r="58" spans="1:21" x14ac:dyDescent="0.25">
      <c r="A58" s="17" t="s">
        <v>5</v>
      </c>
      <c r="B58" s="18">
        <v>472.22156834705055</v>
      </c>
      <c r="C58" s="18">
        <v>440.76261719367619</v>
      </c>
      <c r="D58" s="18">
        <v>422.17009972028899</v>
      </c>
      <c r="E58" s="18">
        <v>406.23389759313</v>
      </c>
      <c r="F58" s="18">
        <v>394.59783439839902</v>
      </c>
      <c r="G58" s="18">
        <v>382.35145836909641</v>
      </c>
      <c r="H58" s="18">
        <v>355.07659541977745</v>
      </c>
      <c r="I58" s="18">
        <v>348.20042496325055</v>
      </c>
      <c r="J58" s="18">
        <v>324.33646728525099</v>
      </c>
      <c r="K58" s="16"/>
      <c r="L58" s="17" t="s">
        <v>5</v>
      </c>
      <c r="M58" s="18">
        <v>479.48350632679245</v>
      </c>
      <c r="N58" s="18">
        <v>457.90630162881712</v>
      </c>
      <c r="O58" s="18">
        <v>447.47836040402115</v>
      </c>
      <c r="P58" s="18">
        <v>440.15044056269448</v>
      </c>
      <c r="Q58" s="18">
        <v>435.80591764533256</v>
      </c>
      <c r="R58" s="18">
        <v>430.51243551591062</v>
      </c>
      <c r="S58" s="18">
        <v>407.65094070627418</v>
      </c>
      <c r="T58" s="18">
        <v>407.52817694462084</v>
      </c>
      <c r="U58" s="18">
        <v>386.96171283006686</v>
      </c>
    </row>
    <row r="59" spans="1:21" x14ac:dyDescent="0.25">
      <c r="A59" s="17" t="s">
        <v>19</v>
      </c>
      <c r="B59" s="18">
        <v>481.9888960463677</v>
      </c>
      <c r="C59" s="18">
        <v>454.72692128552558</v>
      </c>
      <c r="D59" s="18">
        <v>437.53654454247055</v>
      </c>
      <c r="E59" s="18">
        <v>419.14171320354762</v>
      </c>
      <c r="F59" s="18">
        <v>409.07526137223084</v>
      </c>
      <c r="G59" s="18">
        <v>398.77674042554344</v>
      </c>
      <c r="H59" s="18">
        <v>374.23361967705932</v>
      </c>
      <c r="I59" s="18">
        <v>367.82597062762818</v>
      </c>
      <c r="J59" s="18">
        <v>345.03267426017658</v>
      </c>
      <c r="K59" s="16"/>
      <c r="L59" s="17" t="s">
        <v>19</v>
      </c>
      <c r="M59" s="18">
        <v>489.40103836393462</v>
      </c>
      <c r="N59" s="18">
        <v>472.41375437567558</v>
      </c>
      <c r="O59" s="18">
        <v>463.76599313505653</v>
      </c>
      <c r="P59" s="18">
        <v>454.13593207703786</v>
      </c>
      <c r="Q59" s="18">
        <v>451.79523080791807</v>
      </c>
      <c r="R59" s="18">
        <v>449.00664556108495</v>
      </c>
      <c r="S59" s="18">
        <v>429.64444593964924</v>
      </c>
      <c r="T59" s="18">
        <v>430.49759993424334</v>
      </c>
      <c r="U59" s="18">
        <v>411.65409406963704</v>
      </c>
    </row>
    <row r="60" spans="1:2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15" t="s">
        <v>25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" t="str">
        <f>A61</f>
        <v>Decentral kraftvarme</v>
      </c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6" t="s">
        <v>8</v>
      </c>
      <c r="B62" s="7" t="s">
        <v>9</v>
      </c>
      <c r="C62" s="7" t="s">
        <v>10</v>
      </c>
      <c r="D62" s="7" t="s">
        <v>11</v>
      </c>
      <c r="E62" s="7" t="s">
        <v>12</v>
      </c>
      <c r="F62" s="7" t="s">
        <v>13</v>
      </c>
      <c r="G62" s="7" t="s">
        <v>14</v>
      </c>
      <c r="H62" s="7" t="s">
        <v>15</v>
      </c>
      <c r="I62" s="7" t="s">
        <v>16</v>
      </c>
      <c r="J62" s="7" t="s">
        <v>17</v>
      </c>
      <c r="K62" s="16"/>
      <c r="L62" s="6" t="s">
        <v>18</v>
      </c>
      <c r="M62" s="7" t="s">
        <v>9</v>
      </c>
      <c r="N62" s="7" t="s">
        <v>10</v>
      </c>
      <c r="O62" s="7" t="s">
        <v>11</v>
      </c>
      <c r="P62" s="7" t="s">
        <v>12</v>
      </c>
      <c r="Q62" s="7" t="s">
        <v>13</v>
      </c>
      <c r="R62" s="7" t="s">
        <v>14</v>
      </c>
      <c r="S62" s="7" t="s">
        <v>15</v>
      </c>
      <c r="T62" s="7" t="s">
        <v>16</v>
      </c>
      <c r="U62" s="7" t="s">
        <v>17</v>
      </c>
    </row>
    <row r="63" spans="1:21" x14ac:dyDescent="0.25">
      <c r="A63" s="17" t="s">
        <v>3</v>
      </c>
      <c r="B63" s="18">
        <v>2500.3363265077573</v>
      </c>
      <c r="C63" s="18">
        <v>2003.892066832364</v>
      </c>
      <c r="D63" s="18">
        <v>217.21386700137262</v>
      </c>
      <c r="E63" s="18">
        <v>38.429282177375129</v>
      </c>
      <c r="F63" s="18">
        <v>20.73786908323833</v>
      </c>
      <c r="G63" s="18">
        <v>9.7413715566496801</v>
      </c>
      <c r="H63" s="18">
        <v>1.8461731222927882</v>
      </c>
      <c r="I63" s="18">
        <v>0.43817013927825577</v>
      </c>
      <c r="J63" s="18">
        <v>0</v>
      </c>
      <c r="K63" s="16"/>
      <c r="L63" s="17" t="s">
        <v>3</v>
      </c>
      <c r="M63" s="18">
        <v>2538.7871058636269</v>
      </c>
      <c r="N63" s="18">
        <v>2081.8344600747587</v>
      </c>
      <c r="O63" s="18">
        <v>230.23540778276507</v>
      </c>
      <c r="P63" s="18">
        <v>41.637750027992297</v>
      </c>
      <c r="Q63" s="18">
        <v>22.903536912736083</v>
      </c>
      <c r="R63" s="18">
        <v>10.968394398198624</v>
      </c>
      <c r="S63" s="18">
        <v>2.1195263774554478</v>
      </c>
      <c r="T63" s="18">
        <v>0.51282728351202989</v>
      </c>
      <c r="U63" s="18">
        <v>0</v>
      </c>
    </row>
    <row r="64" spans="1:21" x14ac:dyDescent="0.25">
      <c r="A64" s="17" t="s">
        <v>4</v>
      </c>
      <c r="B64" s="18">
        <v>2551.5917811705135</v>
      </c>
      <c r="C64" s="18">
        <v>2272.1142296721141</v>
      </c>
      <c r="D64" s="18">
        <v>231.90234548487217</v>
      </c>
      <c r="E64" s="18">
        <v>46.862351446695911</v>
      </c>
      <c r="F64" s="18">
        <v>32.264413073144446</v>
      </c>
      <c r="G64" s="18">
        <v>20.076714201376394</v>
      </c>
      <c r="H64" s="18">
        <v>5.07345969390928</v>
      </c>
      <c r="I64" s="18">
        <v>1.6982338941316073</v>
      </c>
      <c r="J64" s="18">
        <v>0</v>
      </c>
      <c r="K64" s="16"/>
      <c r="L64" s="17" t="s">
        <v>4</v>
      </c>
      <c r="M64" s="18">
        <v>2590.8307793580366</v>
      </c>
      <c r="N64" s="18">
        <v>2360.4892593016707</v>
      </c>
      <c r="O64" s="18">
        <v>245.80443143692946</v>
      </c>
      <c r="P64" s="18">
        <v>50.774897804628345</v>
      </c>
      <c r="Q64" s="18">
        <v>35.633804650922912</v>
      </c>
      <c r="R64" s="18">
        <v>22.605576463233426</v>
      </c>
      <c r="S64" s="18">
        <v>5.8246604916677844</v>
      </c>
      <c r="T64" s="18">
        <v>1.9875856354111596</v>
      </c>
      <c r="U64" s="18">
        <v>0</v>
      </c>
    </row>
    <row r="65" spans="1:21" x14ac:dyDescent="0.25">
      <c r="A65" s="17" t="s">
        <v>5</v>
      </c>
      <c r="B65" s="18">
        <v>2551.5917811705135</v>
      </c>
      <c r="C65" s="18">
        <v>2365.0018977518307</v>
      </c>
      <c r="D65" s="18">
        <v>244.00855598316645</v>
      </c>
      <c r="E65" s="18">
        <v>57.090925403052836</v>
      </c>
      <c r="F65" s="18">
        <v>43.102101709664751</v>
      </c>
      <c r="G65" s="18">
        <v>28.508795234533281</v>
      </c>
      <c r="H65" s="18">
        <v>8.0031365204428671</v>
      </c>
      <c r="I65" s="18">
        <v>2.9147352292037638</v>
      </c>
      <c r="J65" s="18">
        <v>0</v>
      </c>
      <c r="K65" s="16"/>
      <c r="L65" s="17" t="s">
        <v>5</v>
      </c>
      <c r="M65" s="18">
        <v>2590.8307793580366</v>
      </c>
      <c r="N65" s="18">
        <v>2456.9898401089094</v>
      </c>
      <c r="O65" s="18">
        <v>258.63638525855708</v>
      </c>
      <c r="P65" s="18">
        <v>61.857457285491179</v>
      </c>
      <c r="Q65" s="18">
        <v>47.603279467210164</v>
      </c>
      <c r="R65" s="18">
        <v>32.099762146573013</v>
      </c>
      <c r="S65" s="18">
        <v>9.1881193332450071</v>
      </c>
      <c r="T65" s="18">
        <v>3.4113592318534276</v>
      </c>
      <c r="U65" s="18">
        <v>0</v>
      </c>
    </row>
    <row r="66" spans="1:21" x14ac:dyDescent="0.25">
      <c r="A66" s="17" t="s">
        <v>19</v>
      </c>
      <c r="B66" s="18">
        <v>2695.3509318550141</v>
      </c>
      <c r="C66" s="18">
        <v>2634.3209668228892</v>
      </c>
      <c r="D66" s="18">
        <v>262.18468783451499</v>
      </c>
      <c r="E66" s="18">
        <v>67.172778160297725</v>
      </c>
      <c r="F66" s="18">
        <v>52.854591091225799</v>
      </c>
      <c r="G66" s="18">
        <v>36.378480119866559</v>
      </c>
      <c r="H66" s="18">
        <v>10.975871259015396</v>
      </c>
      <c r="I66" s="18">
        <v>4.0731410606310563</v>
      </c>
      <c r="J66" s="18">
        <v>0</v>
      </c>
      <c r="K66" s="16"/>
      <c r="L66" s="17" t="s">
        <v>19</v>
      </c>
      <c r="M66" s="18">
        <v>2736.8006931805821</v>
      </c>
      <c r="N66" s="18">
        <v>2736.7842102885716</v>
      </c>
      <c r="O66" s="18">
        <v>277.90214018700317</v>
      </c>
      <c r="P66" s="18">
        <v>72.781045787290779</v>
      </c>
      <c r="Q66" s="18">
        <v>58.374227033958434</v>
      </c>
      <c r="R66" s="18">
        <v>40.960712281767826</v>
      </c>
      <c r="S66" s="18">
        <v>12.601011448020007</v>
      </c>
      <c r="T66" s="18">
        <v>4.7671387852339446</v>
      </c>
      <c r="U66" s="18">
        <v>0</v>
      </c>
    </row>
    <row r="67" spans="1:2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5" t="s">
        <v>26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" t="str">
        <f>A68</f>
        <v>Forskning og udvikling</v>
      </c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6" t="s">
        <v>8</v>
      </c>
      <c r="B69" s="7" t="s">
        <v>9</v>
      </c>
      <c r="C69" s="7" t="s">
        <v>10</v>
      </c>
      <c r="D69" s="7" t="s">
        <v>11</v>
      </c>
      <c r="E69" s="7" t="s">
        <v>12</v>
      </c>
      <c r="F69" s="7" t="s">
        <v>13</v>
      </c>
      <c r="G69" s="7" t="s">
        <v>14</v>
      </c>
      <c r="H69" s="7" t="s">
        <v>15</v>
      </c>
      <c r="I69" s="7" t="s">
        <v>16</v>
      </c>
      <c r="J69" s="7" t="s">
        <v>17</v>
      </c>
      <c r="K69" s="16"/>
      <c r="L69" s="6" t="s">
        <v>18</v>
      </c>
      <c r="M69" s="7" t="s">
        <v>9</v>
      </c>
      <c r="N69" s="7" t="s">
        <v>10</v>
      </c>
      <c r="O69" s="7" t="s">
        <v>11</v>
      </c>
      <c r="P69" s="7" t="s">
        <v>12</v>
      </c>
      <c r="Q69" s="7" t="s">
        <v>13</v>
      </c>
      <c r="R69" s="7" t="s">
        <v>14</v>
      </c>
      <c r="S69" s="7" t="s">
        <v>15</v>
      </c>
      <c r="T69" s="7" t="s">
        <v>16</v>
      </c>
      <c r="U69" s="7" t="s">
        <v>17</v>
      </c>
    </row>
    <row r="70" spans="1:21" x14ac:dyDescent="0.25">
      <c r="A70" s="17" t="s">
        <v>3</v>
      </c>
      <c r="B70" s="18">
        <v>152.65247318832101</v>
      </c>
      <c r="C70" s="18">
        <v>149.19691085710181</v>
      </c>
      <c r="D70" s="18">
        <v>146.23358635166923</v>
      </c>
      <c r="E70" s="18">
        <v>143.05621061389419</v>
      </c>
      <c r="F70" s="18">
        <v>140.34381327866049</v>
      </c>
      <c r="G70" s="18">
        <v>137.66031166135662</v>
      </c>
      <c r="H70" s="18">
        <v>135.00980077394539</v>
      </c>
      <c r="I70" s="18">
        <v>132.43517607529253</v>
      </c>
      <c r="J70" s="18">
        <v>129.91505557887265</v>
      </c>
      <c r="K70" s="16"/>
      <c r="L70" s="17" t="s">
        <v>3</v>
      </c>
      <c r="M70" s="18">
        <v>155</v>
      </c>
      <c r="N70" s="18">
        <v>155</v>
      </c>
      <c r="O70" s="18">
        <v>155</v>
      </c>
      <c r="P70" s="18">
        <v>155</v>
      </c>
      <c r="Q70" s="18">
        <v>155</v>
      </c>
      <c r="R70" s="18">
        <v>155</v>
      </c>
      <c r="S70" s="18">
        <v>155</v>
      </c>
      <c r="T70" s="18">
        <v>154.99999999999997</v>
      </c>
      <c r="U70" s="18">
        <v>154.99999999999997</v>
      </c>
    </row>
    <row r="71" spans="1:21" x14ac:dyDescent="0.25">
      <c r="A71" s="17" t="s">
        <v>4</v>
      </c>
      <c r="B71" s="18">
        <v>152.65247318832101</v>
      </c>
      <c r="C71" s="18">
        <v>149.19691085710181</v>
      </c>
      <c r="D71" s="18">
        <v>146.23358635166923</v>
      </c>
      <c r="E71" s="18">
        <v>143.05621061389419</v>
      </c>
      <c r="F71" s="18">
        <v>140.34381327866049</v>
      </c>
      <c r="G71" s="18">
        <v>137.66031166135662</v>
      </c>
      <c r="H71" s="18">
        <v>135.00980077394539</v>
      </c>
      <c r="I71" s="18">
        <v>132.43517607529253</v>
      </c>
      <c r="J71" s="18">
        <v>129.91505557887265</v>
      </c>
      <c r="K71" s="16"/>
      <c r="L71" s="17" t="s">
        <v>4</v>
      </c>
      <c r="M71" s="18">
        <v>155</v>
      </c>
      <c r="N71" s="18">
        <v>155</v>
      </c>
      <c r="O71" s="18">
        <v>155</v>
      </c>
      <c r="P71" s="18">
        <v>155</v>
      </c>
      <c r="Q71" s="18">
        <v>155</v>
      </c>
      <c r="R71" s="18">
        <v>155</v>
      </c>
      <c r="S71" s="18">
        <v>155</v>
      </c>
      <c r="T71" s="18">
        <v>154.99999999999997</v>
      </c>
      <c r="U71" s="18">
        <v>154.99999999999997</v>
      </c>
    </row>
    <row r="72" spans="1:21" x14ac:dyDescent="0.25">
      <c r="A72" s="17" t="s">
        <v>5</v>
      </c>
      <c r="B72" s="18">
        <v>152.65247318832101</v>
      </c>
      <c r="C72" s="18">
        <v>149.19691085710181</v>
      </c>
      <c r="D72" s="18">
        <v>146.23358635166923</v>
      </c>
      <c r="E72" s="18">
        <v>143.05621061389419</v>
      </c>
      <c r="F72" s="18">
        <v>140.34381327866049</v>
      </c>
      <c r="G72" s="18">
        <v>137.66031166135662</v>
      </c>
      <c r="H72" s="18">
        <v>135.00980077394539</v>
      </c>
      <c r="I72" s="18">
        <v>132.43517607529253</v>
      </c>
      <c r="J72" s="18">
        <v>129.91505557887265</v>
      </c>
      <c r="K72" s="16"/>
      <c r="L72" s="17" t="s">
        <v>5</v>
      </c>
      <c r="M72" s="18">
        <v>155</v>
      </c>
      <c r="N72" s="18">
        <v>155</v>
      </c>
      <c r="O72" s="18">
        <v>155</v>
      </c>
      <c r="P72" s="18">
        <v>155</v>
      </c>
      <c r="Q72" s="18">
        <v>155</v>
      </c>
      <c r="R72" s="18">
        <v>155</v>
      </c>
      <c r="S72" s="18">
        <v>155</v>
      </c>
      <c r="T72" s="18">
        <v>154.99999999999997</v>
      </c>
      <c r="U72" s="18">
        <v>154.99999999999997</v>
      </c>
    </row>
    <row r="73" spans="1:21" x14ac:dyDescent="0.25">
      <c r="A73" s="17" t="s">
        <v>19</v>
      </c>
      <c r="B73" s="18">
        <v>152.65247318832101</v>
      </c>
      <c r="C73" s="18">
        <v>149.19691085710181</v>
      </c>
      <c r="D73" s="18">
        <v>146.23358635166923</v>
      </c>
      <c r="E73" s="18">
        <v>143.05621061389419</v>
      </c>
      <c r="F73" s="18">
        <v>140.34381327866049</v>
      </c>
      <c r="G73" s="18">
        <v>137.66031166135662</v>
      </c>
      <c r="H73" s="18">
        <v>135.00980077394539</v>
      </c>
      <c r="I73" s="18">
        <v>132.43517607529253</v>
      </c>
      <c r="J73" s="18">
        <v>129.91505557887265</v>
      </c>
      <c r="K73" s="16"/>
      <c r="L73" s="17" t="s">
        <v>19</v>
      </c>
      <c r="M73" s="18">
        <v>155</v>
      </c>
      <c r="N73" s="18">
        <v>155</v>
      </c>
      <c r="O73" s="18">
        <v>155</v>
      </c>
      <c r="P73" s="18">
        <v>155</v>
      </c>
      <c r="Q73" s="18">
        <v>155</v>
      </c>
      <c r="R73" s="18">
        <v>155</v>
      </c>
      <c r="S73" s="18">
        <v>155</v>
      </c>
      <c r="T73" s="18">
        <v>154.99999999999997</v>
      </c>
      <c r="U73" s="18">
        <v>154.99999999999997</v>
      </c>
    </row>
    <row r="74" spans="1:2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5" t="s">
        <v>27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" t="str">
        <f>A75</f>
        <v>Andet</v>
      </c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6" t="s">
        <v>8</v>
      </c>
      <c r="B76" s="7" t="s">
        <v>9</v>
      </c>
      <c r="C76" s="7" t="s">
        <v>10</v>
      </c>
      <c r="D76" s="7" t="s">
        <v>11</v>
      </c>
      <c r="E76" s="7" t="s">
        <v>12</v>
      </c>
      <c r="F76" s="7" t="s">
        <v>13</v>
      </c>
      <c r="G76" s="7" t="s">
        <v>14</v>
      </c>
      <c r="H76" s="7" t="s">
        <v>15</v>
      </c>
      <c r="I76" s="7" t="s">
        <v>16</v>
      </c>
      <c r="J76" s="7" t="s">
        <v>17</v>
      </c>
      <c r="K76" s="16"/>
      <c r="L76" s="6" t="s">
        <v>18</v>
      </c>
      <c r="M76" s="7" t="s">
        <v>9</v>
      </c>
      <c r="N76" s="7" t="s">
        <v>10</v>
      </c>
      <c r="O76" s="7" t="s">
        <v>11</v>
      </c>
      <c r="P76" s="7" t="s">
        <v>12</v>
      </c>
      <c r="Q76" s="7" t="s">
        <v>13</v>
      </c>
      <c r="R76" s="7" t="s">
        <v>14</v>
      </c>
      <c r="S76" s="7" t="s">
        <v>15</v>
      </c>
      <c r="T76" s="7" t="s">
        <v>16</v>
      </c>
      <c r="U76" s="7" t="s">
        <v>17</v>
      </c>
    </row>
    <row r="77" spans="1:21" x14ac:dyDescent="0.25">
      <c r="A77" s="17" t="s">
        <v>3</v>
      </c>
      <c r="B77" s="18">
        <v>219.05007075618505</v>
      </c>
      <c r="C77" s="18">
        <v>215.58751240966012</v>
      </c>
      <c r="D77" s="18">
        <v>224.9424221722993</v>
      </c>
      <c r="E77" s="18">
        <v>234.03161613944576</v>
      </c>
      <c r="F77" s="18">
        <v>254.26737661475272</v>
      </c>
      <c r="G77" s="18">
        <v>278.22291751012654</v>
      </c>
      <c r="H77" s="18">
        <v>284.16425333118241</v>
      </c>
      <c r="I77" s="18">
        <v>284.96888718564423</v>
      </c>
      <c r="J77" s="18">
        <v>364.46555090351012</v>
      </c>
      <c r="K77" s="16"/>
      <c r="L77" s="17" t="s">
        <v>3</v>
      </c>
      <c r="M77" s="18">
        <v>222.41867595111034</v>
      </c>
      <c r="N77" s="18">
        <v>223.97289750524851</v>
      </c>
      <c r="O77" s="18">
        <v>238.42727451721657</v>
      </c>
      <c r="P77" s="18">
        <v>253.5709588975451</v>
      </c>
      <c r="Q77" s="18">
        <v>280.82066786252472</v>
      </c>
      <c r="R77" s="18">
        <v>313.2678670680034</v>
      </c>
      <c r="S77" s="18">
        <v>326.23897682866027</v>
      </c>
      <c r="T77" s="18">
        <v>333.52300214154093</v>
      </c>
      <c r="U77" s="18">
        <v>434.83921196298343</v>
      </c>
    </row>
    <row r="78" spans="1:21" x14ac:dyDescent="0.25">
      <c r="A78" s="17" t="s">
        <v>4</v>
      </c>
      <c r="B78" s="18">
        <v>219.07214824136918</v>
      </c>
      <c r="C78" s="18">
        <v>204.32073289690652</v>
      </c>
      <c r="D78" s="18">
        <v>213.90424794520732</v>
      </c>
      <c r="E78" s="18">
        <v>223.24973915296596</v>
      </c>
      <c r="F78" s="18">
        <v>233.24260158270135</v>
      </c>
      <c r="G78" s="18">
        <v>248.97525451091406</v>
      </c>
      <c r="H78" s="18">
        <v>252.64101206886789</v>
      </c>
      <c r="I78" s="18">
        <v>252.92414606997045</v>
      </c>
      <c r="J78" s="18">
        <v>305.66984119138488</v>
      </c>
      <c r="K78" s="16"/>
      <c r="L78" s="17" t="s">
        <v>4</v>
      </c>
      <c r="M78" s="18">
        <v>222.44109294922237</v>
      </c>
      <c r="N78" s="18">
        <v>212.26789091734827</v>
      </c>
      <c r="O78" s="18">
        <v>226.72738362426753</v>
      </c>
      <c r="P78" s="18">
        <v>241.88890101461311</v>
      </c>
      <c r="Q78" s="18">
        <v>257.60026324449154</v>
      </c>
      <c r="R78" s="18">
        <v>280.33616939736203</v>
      </c>
      <c r="S78" s="18">
        <v>290.04825313564743</v>
      </c>
      <c r="T78" s="18">
        <v>296.01835254522939</v>
      </c>
      <c r="U78" s="18">
        <v>364.69079871886424</v>
      </c>
    </row>
    <row r="79" spans="1:21" x14ac:dyDescent="0.25">
      <c r="A79" s="17" t="s">
        <v>5</v>
      </c>
      <c r="B79" s="18">
        <v>219.07214824136918</v>
      </c>
      <c r="C79" s="18">
        <v>204.36073088240028</v>
      </c>
      <c r="D79" s="18">
        <v>214.0015306791056</v>
      </c>
      <c r="E79" s="18">
        <v>223.40975561013965</v>
      </c>
      <c r="F79" s="18">
        <v>233.44474119479037</v>
      </c>
      <c r="G79" s="18">
        <v>249.19827045648708</v>
      </c>
      <c r="H79" s="18">
        <v>252.89162958023371</v>
      </c>
      <c r="I79" s="18">
        <v>253.19784424892987</v>
      </c>
      <c r="J79" s="18">
        <v>305.96719447771102</v>
      </c>
      <c r="K79" s="16"/>
      <c r="L79" s="17" t="s">
        <v>5</v>
      </c>
      <c r="M79" s="18">
        <v>222.44109294922237</v>
      </c>
      <c r="N79" s="18">
        <v>212.30944464467211</v>
      </c>
      <c r="O79" s="18">
        <v>226.83049826523711</v>
      </c>
      <c r="P79" s="18">
        <v>242.06227727528039</v>
      </c>
      <c r="Q79" s="18">
        <v>257.82351241480865</v>
      </c>
      <c r="R79" s="18">
        <v>280.58727642412123</v>
      </c>
      <c r="S79" s="18">
        <v>290.33597827885205</v>
      </c>
      <c r="T79" s="18">
        <v>296.33868449174133</v>
      </c>
      <c r="U79" s="18">
        <v>365.04556714177761</v>
      </c>
    </row>
    <row r="80" spans="1:21" x14ac:dyDescent="0.25">
      <c r="A80" s="17" t="s">
        <v>19</v>
      </c>
      <c r="B80" s="18">
        <v>219.19358157469924</v>
      </c>
      <c r="C80" s="18">
        <v>204.53456787923278</v>
      </c>
      <c r="D80" s="18">
        <v>214.19328026088442</v>
      </c>
      <c r="E80" s="18">
        <v>223.57104308737507</v>
      </c>
      <c r="F80" s="18">
        <v>233.62664016666713</v>
      </c>
      <c r="G80" s="18">
        <v>249.40641186418361</v>
      </c>
      <c r="H80" s="18">
        <v>253.14593045580568</v>
      </c>
      <c r="I80" s="18">
        <v>253.4584716378331</v>
      </c>
      <c r="J80" s="18">
        <v>306.25530066899319</v>
      </c>
      <c r="K80" s="16"/>
      <c r="L80" s="17" t="s">
        <v>19</v>
      </c>
      <c r="M80" s="18">
        <v>222.56439371385022</v>
      </c>
      <c r="N80" s="18">
        <v>212.49004311922909</v>
      </c>
      <c r="O80" s="18">
        <v>227.03374285437167</v>
      </c>
      <c r="P80" s="18">
        <v>242.23703067371207</v>
      </c>
      <c r="Q80" s="18">
        <v>258.02440720299091</v>
      </c>
      <c r="R80" s="18">
        <v>280.82163531669903</v>
      </c>
      <c r="S80" s="18">
        <v>290.6279321628499</v>
      </c>
      <c r="T80" s="18">
        <v>296.64371859579751</v>
      </c>
      <c r="U80" s="18">
        <v>365.38930297323986</v>
      </c>
    </row>
    <row r="81" spans="3:3" x14ac:dyDescent="0.25">
      <c r="C8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2"/>
  <sheetViews>
    <sheetView showGridLines="0" workbookViewId="0"/>
  </sheetViews>
  <sheetFormatPr defaultColWidth="10.7109375" defaultRowHeight="15" x14ac:dyDescent="0.25"/>
  <sheetData>
    <row r="1" spans="1:6" s="22" customFormat="1" ht="19.5" x14ac:dyDescent="0.3">
      <c r="A1" s="21" t="s">
        <v>29</v>
      </c>
    </row>
    <row r="3" spans="1:6" s="20" customFormat="1" ht="17.25" x14ac:dyDescent="0.3">
      <c r="A3" s="19" t="s">
        <v>0</v>
      </c>
    </row>
    <row r="4" spans="1:6" x14ac:dyDescent="0.25">
      <c r="A4" s="1"/>
      <c r="B4" s="1"/>
      <c r="C4" s="1"/>
    </row>
    <row r="5" spans="1:6" ht="45" x14ac:dyDescent="0.25">
      <c r="A5" s="23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25">
      <c r="A6" s="3">
        <v>2005</v>
      </c>
      <c r="B6" s="5">
        <v>33.022549250215349</v>
      </c>
      <c r="C6" s="24"/>
      <c r="D6" s="25"/>
      <c r="E6" s="25"/>
      <c r="F6" s="25"/>
    </row>
    <row r="7" spans="1:6" x14ac:dyDescent="0.25">
      <c r="A7" s="3">
        <v>2006</v>
      </c>
      <c r="B7" s="5">
        <v>41.408416945015219</v>
      </c>
      <c r="C7" s="24"/>
      <c r="D7" s="25"/>
      <c r="E7" s="25"/>
      <c r="F7" s="25"/>
    </row>
    <row r="8" spans="1:6" x14ac:dyDescent="0.25">
      <c r="A8" s="3">
        <v>2007</v>
      </c>
      <c r="B8" s="5">
        <v>28.59272355642301</v>
      </c>
      <c r="C8" s="24"/>
      <c r="D8" s="25"/>
      <c r="E8" s="25"/>
      <c r="F8" s="25"/>
    </row>
    <row r="9" spans="1:6" x14ac:dyDescent="0.25">
      <c r="A9" s="3">
        <v>2008</v>
      </c>
      <c r="B9" s="5">
        <v>47.302155069624511</v>
      </c>
      <c r="C9" s="24"/>
      <c r="D9" s="25"/>
      <c r="E9" s="25"/>
      <c r="F9" s="25"/>
    </row>
    <row r="10" spans="1:6" x14ac:dyDescent="0.25">
      <c r="A10" s="3">
        <v>2009</v>
      </c>
      <c r="B10" s="5">
        <v>31.261816910627978</v>
      </c>
      <c r="C10" s="24"/>
      <c r="D10" s="25"/>
      <c r="E10" s="25"/>
      <c r="F10" s="25"/>
    </row>
    <row r="11" spans="1:6" x14ac:dyDescent="0.25">
      <c r="A11" s="3">
        <v>2010</v>
      </c>
      <c r="B11" s="5">
        <v>40.787587295463766</v>
      </c>
      <c r="C11" s="24"/>
      <c r="D11" s="25"/>
      <c r="E11" s="25"/>
      <c r="F11" s="25"/>
    </row>
    <row r="12" spans="1:6" x14ac:dyDescent="0.25">
      <c r="A12" s="3">
        <v>2011</v>
      </c>
      <c r="B12" s="5">
        <v>38.867117031609929</v>
      </c>
      <c r="C12" s="24"/>
      <c r="D12" s="25"/>
      <c r="E12" s="25"/>
      <c r="F12" s="25"/>
    </row>
    <row r="13" spans="1:6" x14ac:dyDescent="0.25">
      <c r="A13" s="3">
        <v>2012</v>
      </c>
      <c r="B13" s="5">
        <v>28.770488485671923</v>
      </c>
      <c r="C13" s="24"/>
      <c r="D13" s="25"/>
      <c r="E13" s="25"/>
      <c r="F13" s="25"/>
    </row>
    <row r="14" spans="1:6" x14ac:dyDescent="0.25">
      <c r="A14" s="3">
        <v>2013</v>
      </c>
      <c r="B14" s="5">
        <v>30.190244786804545</v>
      </c>
      <c r="C14" s="24"/>
      <c r="D14" s="25"/>
      <c r="E14" s="25"/>
      <c r="F14" s="25"/>
    </row>
    <row r="15" spans="1:6" x14ac:dyDescent="0.25">
      <c r="A15" s="3">
        <v>2014</v>
      </c>
      <c r="B15" s="5">
        <v>23.908263273245936</v>
      </c>
      <c r="C15" s="24"/>
      <c r="D15" s="25"/>
      <c r="E15" s="25"/>
      <c r="F15" s="25"/>
    </row>
    <row r="16" spans="1:6" x14ac:dyDescent="0.25">
      <c r="A16" s="3">
        <v>2015</v>
      </c>
      <c r="B16" s="5">
        <v>17.817515973033128</v>
      </c>
      <c r="C16" s="26"/>
      <c r="D16" s="25"/>
      <c r="E16" s="25"/>
      <c r="F16" s="25"/>
    </row>
    <row r="17" spans="1:10" x14ac:dyDescent="0.25">
      <c r="A17" s="3">
        <v>2016</v>
      </c>
      <c r="B17" s="26"/>
      <c r="C17" s="4">
        <v>15.8</v>
      </c>
      <c r="D17" s="4">
        <v>15.696760519387103</v>
      </c>
      <c r="E17" s="4">
        <v>15.696760519387103</v>
      </c>
      <c r="F17" s="4">
        <v>15.045523333333335</v>
      </c>
      <c r="G17" s="28"/>
    </row>
    <row r="18" spans="1:10" x14ac:dyDescent="0.25">
      <c r="A18" s="3">
        <v>2017</v>
      </c>
      <c r="B18" s="26"/>
      <c r="C18" s="4">
        <v>15.265247318832101</v>
      </c>
      <c r="D18" s="4">
        <v>15.647504509129664</v>
      </c>
      <c r="E18" s="4">
        <v>15.647504509129664</v>
      </c>
      <c r="F18" s="4">
        <v>14.719824956403563</v>
      </c>
      <c r="G18" s="28"/>
    </row>
    <row r="19" spans="1:10" x14ac:dyDescent="0.25">
      <c r="A19" s="3">
        <v>2018</v>
      </c>
      <c r="B19" s="26"/>
      <c r="C19" s="4">
        <v>19.598844352972772</v>
      </c>
      <c r="D19" s="4">
        <v>16.745403504380135</v>
      </c>
      <c r="E19" s="4">
        <v>15.757256731270273</v>
      </c>
      <c r="F19" s="4">
        <v>14.462628755701237</v>
      </c>
      <c r="G19" s="28"/>
    </row>
    <row r="20" spans="1:10" x14ac:dyDescent="0.25">
      <c r="A20" s="3">
        <v>2019</v>
      </c>
      <c r="B20" s="26"/>
      <c r="C20" s="4">
        <v>21.619875240533322</v>
      </c>
      <c r="D20" s="4">
        <v>18.703874059611831</v>
      </c>
      <c r="E20" s="4">
        <v>16.300512530426438</v>
      </c>
      <c r="F20" s="4">
        <v>14.563355692638108</v>
      </c>
      <c r="G20" s="28"/>
    </row>
    <row r="21" spans="1:10" x14ac:dyDescent="0.25">
      <c r="A21" s="3">
        <v>2020</v>
      </c>
      <c r="B21" s="26"/>
      <c r="C21" s="4">
        <v>23.525292738375008</v>
      </c>
      <c r="D21" s="4">
        <v>20.266036038522468</v>
      </c>
      <c r="E21" s="4">
        <v>16.312843300206612</v>
      </c>
      <c r="F21" s="4">
        <v>15.32825012119306</v>
      </c>
      <c r="G21" s="28"/>
    </row>
    <row r="22" spans="1:10" x14ac:dyDescent="0.25">
      <c r="A22" s="3">
        <v>2021</v>
      </c>
      <c r="B22" s="26"/>
      <c r="C22" s="4">
        <v>28.094294882509232</v>
      </c>
      <c r="D22" s="4">
        <v>22.783039203148444</v>
      </c>
      <c r="E22" s="4">
        <v>17.789197564902885</v>
      </c>
      <c r="F22" s="4">
        <v>16.295399192981368</v>
      </c>
      <c r="G22" s="28"/>
    </row>
    <row r="23" spans="1:10" x14ac:dyDescent="0.25">
      <c r="A23" s="3">
        <v>2022</v>
      </c>
      <c r="B23" s="26"/>
      <c r="C23" s="4">
        <v>30.56499596199248</v>
      </c>
      <c r="D23" s="4">
        <v>23.811799845936061</v>
      </c>
      <c r="E23" s="4">
        <v>18.302210194117237</v>
      </c>
      <c r="F23" s="4">
        <v>16.16009471434295</v>
      </c>
      <c r="G23" s="28"/>
    </row>
    <row r="24" spans="1:10" x14ac:dyDescent="0.25">
      <c r="A24" s="3">
        <v>2023</v>
      </c>
      <c r="B24" s="26"/>
      <c r="C24" s="4">
        <v>32.317392525505667</v>
      </c>
      <c r="D24" s="4">
        <v>25.496949798450107</v>
      </c>
      <c r="E24" s="4">
        <v>19.305465850327799</v>
      </c>
      <c r="F24" s="4">
        <v>16.02298470797086</v>
      </c>
      <c r="G24" s="28"/>
    </row>
    <row r="25" spans="1:10" x14ac:dyDescent="0.25">
      <c r="A25" s="3">
        <v>2024</v>
      </c>
      <c r="B25" s="26"/>
      <c r="C25" s="4">
        <v>33.092856320667593</v>
      </c>
      <c r="D25" s="4">
        <v>26.089033102428026</v>
      </c>
      <c r="E25" s="4">
        <v>19.327343257147618</v>
      </c>
      <c r="F25" s="4">
        <v>15.888566150001312</v>
      </c>
      <c r="G25" s="28"/>
    </row>
    <row r="26" spans="1:10" x14ac:dyDescent="0.25">
      <c r="A26" s="3">
        <v>2025</v>
      </c>
      <c r="B26" s="26"/>
      <c r="C26" s="4">
        <v>34.46081372159469</v>
      </c>
      <c r="D26" s="4">
        <v>27.218568932223153</v>
      </c>
      <c r="E26" s="4">
        <v>19.872481704804965</v>
      </c>
      <c r="F26" s="4">
        <v>15.754843160938872</v>
      </c>
      <c r="G26" s="28"/>
    </row>
    <row r="28" spans="1:10" s="20" customFormat="1" ht="17.25" x14ac:dyDescent="0.3">
      <c r="A28" s="19" t="s">
        <v>30</v>
      </c>
    </row>
    <row r="30" spans="1:10" ht="45" x14ac:dyDescent="0.25">
      <c r="A30" s="23" t="s">
        <v>1</v>
      </c>
      <c r="B30" s="2" t="s">
        <v>3</v>
      </c>
      <c r="C30" s="2" t="s">
        <v>4</v>
      </c>
      <c r="D30" s="2" t="s">
        <v>5</v>
      </c>
    </row>
    <row r="31" spans="1:10" x14ac:dyDescent="0.25">
      <c r="A31" s="3">
        <v>2016</v>
      </c>
      <c r="B31" s="5">
        <v>13.429999999999998</v>
      </c>
      <c r="C31" s="5">
        <v>13.4</v>
      </c>
      <c r="D31" s="5">
        <v>13.4</v>
      </c>
      <c r="E31" s="27"/>
      <c r="F31" s="27"/>
      <c r="G31" s="27"/>
      <c r="I31" s="28"/>
      <c r="J31" s="27"/>
    </row>
    <row r="32" spans="1:10" x14ac:dyDescent="0.25">
      <c r="A32" s="3">
        <v>2017</v>
      </c>
      <c r="B32" s="5">
        <v>13.738722586948892</v>
      </c>
      <c r="C32" s="5">
        <v>11.73119014029923</v>
      </c>
      <c r="D32" s="5">
        <v>11.73119014029923</v>
      </c>
      <c r="E32" s="27"/>
      <c r="F32" s="27"/>
      <c r="G32" s="27"/>
      <c r="I32" s="28"/>
      <c r="J32" s="27"/>
    </row>
    <row r="33" spans="1:10" x14ac:dyDescent="0.25">
      <c r="A33" s="3">
        <v>2018</v>
      </c>
      <c r="B33" s="5">
        <v>17.638959917675496</v>
      </c>
      <c r="C33" s="5">
        <v>13.250646592023163</v>
      </c>
      <c r="D33" s="5">
        <v>12.390958899417582</v>
      </c>
      <c r="E33" s="27"/>
      <c r="F33" s="27"/>
      <c r="G33" s="27"/>
      <c r="I33" s="28"/>
      <c r="J33" s="27"/>
    </row>
    <row r="34" spans="1:10" x14ac:dyDescent="0.25">
      <c r="A34" s="3">
        <v>2019</v>
      </c>
      <c r="B34" s="5">
        <v>19.457887716479991</v>
      </c>
      <c r="C34" s="5">
        <v>14.672833956996399</v>
      </c>
      <c r="D34" s="5">
        <v>12.60594304189696</v>
      </c>
      <c r="E34" s="27"/>
      <c r="F34" s="27"/>
      <c r="G34" s="27"/>
      <c r="I34" s="28"/>
      <c r="J34" s="27"/>
    </row>
    <row r="35" spans="1:10" x14ac:dyDescent="0.25">
      <c r="A35" s="3">
        <v>2020</v>
      </c>
      <c r="B35" s="5">
        <v>21.172763464537507</v>
      </c>
      <c r="C35" s="5">
        <v>15.726130632744097</v>
      </c>
      <c r="D35" s="5">
        <v>12.365916805175619</v>
      </c>
      <c r="E35" s="27"/>
      <c r="F35" s="27"/>
      <c r="G35" s="27"/>
      <c r="I35" s="28"/>
      <c r="J35" s="27"/>
    </row>
    <row r="36" spans="1:10" x14ac:dyDescent="0.25">
      <c r="A36" s="3">
        <v>2021</v>
      </c>
      <c r="B36" s="5">
        <v>25.284865394258311</v>
      </c>
      <c r="C36" s="5">
        <v>17.528395897177202</v>
      </c>
      <c r="D36" s="5">
        <v>13.333568921050929</v>
      </c>
      <c r="E36" s="27"/>
      <c r="F36" s="27"/>
      <c r="G36" s="27"/>
      <c r="I36" s="28"/>
      <c r="J36" s="27"/>
    </row>
    <row r="37" spans="1:10" x14ac:dyDescent="0.25">
      <c r="A37" s="3">
        <v>2022</v>
      </c>
      <c r="B37" s="5">
        <v>27.508496365793228</v>
      </c>
      <c r="C37" s="5">
        <v>18.050046452768271</v>
      </c>
      <c r="D37" s="5">
        <v>13.477087041758651</v>
      </c>
      <c r="E37" s="27"/>
      <c r="F37" s="27"/>
      <c r="G37" s="27"/>
      <c r="I37" s="28"/>
      <c r="J37" s="27"/>
    </row>
    <row r="38" spans="1:10" x14ac:dyDescent="0.25">
      <c r="A38" s="3">
        <v>2023</v>
      </c>
      <c r="B38" s="5">
        <v>29.085653272955092</v>
      </c>
      <c r="C38" s="5">
        <v>19.094187562712172</v>
      </c>
      <c r="D38" s="5">
        <v>14.017170725251878</v>
      </c>
      <c r="E38" s="27"/>
      <c r="F38" s="27"/>
      <c r="G38" s="27"/>
      <c r="I38" s="28"/>
      <c r="J38" s="27"/>
    </row>
    <row r="39" spans="1:10" x14ac:dyDescent="0.25">
      <c r="A39" s="3">
        <v>2024</v>
      </c>
      <c r="B39" s="5">
        <v>29.78357068860084</v>
      </c>
      <c r="C39" s="5">
        <v>19.223352800557215</v>
      </c>
      <c r="D39" s="5">
        <v>13.746384025880094</v>
      </c>
      <c r="E39" s="27"/>
      <c r="F39" s="27"/>
      <c r="G39" s="27"/>
      <c r="I39" s="28"/>
      <c r="J39" s="27"/>
    </row>
    <row r="40" spans="1:10" x14ac:dyDescent="0.25">
      <c r="A40" s="3">
        <v>2025</v>
      </c>
      <c r="B40" s="5">
        <v>31.014732349435224</v>
      </c>
      <c r="C40" s="5">
        <v>19.774855145778524</v>
      </c>
      <c r="D40" s="5">
        <v>13.897985363843976</v>
      </c>
      <c r="E40" s="27"/>
      <c r="F40" s="27"/>
      <c r="G40" s="27"/>
      <c r="I40" s="28"/>
      <c r="J40" s="27"/>
    </row>
    <row r="42" spans="1:10" s="20" customFormat="1" ht="17.25" x14ac:dyDescent="0.3">
      <c r="A42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PSO-udgifter</vt:lpstr>
      <vt:lpstr>Elpris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Moll Rasmusen</dc:creator>
  <cp:lastModifiedBy>Iben Moll Rasmusen</cp:lastModifiedBy>
  <dcterms:created xsi:type="dcterms:W3CDTF">2016-05-16T18:10:11Z</dcterms:created>
  <dcterms:modified xsi:type="dcterms:W3CDTF">2016-05-16T18:47:23Z</dcterms:modified>
</cp:coreProperties>
</file>